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ЖУРНАЛ-ПЕТРОЛОГИЯ\Cтатьи\2024\3, 2024\Носова\в печать\Supplementary\Supplementary_Russ\"/>
    </mc:Choice>
  </mc:AlternateContent>
  <xr:revisionPtr revIDLastSave="0" documentId="13_ncr:1_{C83AC78E-12C6-47E0-92CB-926817334C41}" xr6:coauthVersionLast="47" xr6:coauthVersionMax="47" xr10:uidLastSave="{00000000-0000-0000-0000-000000000000}"/>
  <bookViews>
    <workbookView xWindow="17790" yWindow="2450" windowWidth="20120" windowHeight="18400" activeTab="8" xr2:uid="{00000000-000D-0000-FFFF-FFFF00000000}"/>
  </bookViews>
  <sheets>
    <sheet name="Cpx" sheetId="1" r:id="rId1"/>
    <sheet name="Ilm" sheetId="8" r:id="rId2"/>
    <sheet name="Zrn" sheetId="9" r:id="rId3"/>
    <sheet name="Ol" sheetId="2" r:id="rId4"/>
    <sheet name="Fsp" sheetId="3" r:id="rId5"/>
    <sheet name="Bt" sheetId="4" r:id="rId6"/>
    <sheet name="Ap" sheetId="5" r:id="rId7"/>
    <sheet name="Amph" sheetId="7" r:id="rId8"/>
    <sheet name="Ti-Mgt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" i="8" l="1"/>
  <c r="AO5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3" i="8"/>
  <c r="AC43" i="8"/>
  <c r="AC42" i="8"/>
  <c r="AC41" i="8"/>
  <c r="AC40" i="8"/>
  <c r="AC39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Y3" i="9" l="1"/>
  <c r="Y4" i="9"/>
  <c r="Y5" i="9"/>
  <c r="Y6" i="9"/>
  <c r="Y7" i="9"/>
  <c r="Y8" i="9"/>
  <c r="Y9" i="9"/>
  <c r="Y10" i="9"/>
  <c r="Y11" i="9"/>
  <c r="Y12" i="9"/>
  <c r="Y13" i="9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S27" i="6"/>
  <c r="S28" i="6"/>
  <c r="S29" i="6"/>
  <c r="S30" i="6"/>
  <c r="S31" i="6"/>
  <c r="S32" i="6"/>
  <c r="S33" i="6"/>
  <c r="S20" i="6"/>
  <c r="S21" i="6"/>
  <c r="S22" i="6"/>
  <c r="S23" i="6"/>
  <c r="S24" i="6"/>
  <c r="S25" i="6"/>
  <c r="S26" i="6"/>
  <c r="S19" i="6"/>
  <c r="P5" i="5"/>
  <c r="P6" i="5"/>
  <c r="P7" i="5"/>
  <c r="P8" i="5"/>
  <c r="P9" i="5"/>
  <c r="P10" i="5"/>
  <c r="P11" i="5"/>
  <c r="P12" i="5"/>
  <c r="P13" i="5"/>
  <c r="P14" i="5"/>
  <c r="P15" i="5"/>
  <c r="P16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" i="4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4" i="3"/>
  <c r="L5" i="3"/>
  <c r="L6" i="3"/>
  <c r="L7" i="3"/>
  <c r="L3" i="3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</calcChain>
</file>

<file path=xl/sharedStrings.xml><?xml version="1.0" encoding="utf-8"?>
<sst xmlns="http://schemas.openxmlformats.org/spreadsheetml/2006/main" count="1985" uniqueCount="237">
  <si>
    <t>Analysis №</t>
  </si>
  <si>
    <t>rock</t>
  </si>
  <si>
    <t>SiO2</t>
  </si>
  <si>
    <t>TiO2</t>
  </si>
  <si>
    <t>Al2O3</t>
  </si>
  <si>
    <t>FeO</t>
  </si>
  <si>
    <t>MnO</t>
  </si>
  <si>
    <t>MgO</t>
  </si>
  <si>
    <t>CaO</t>
  </si>
  <si>
    <t>Na2O</t>
  </si>
  <si>
    <t>Cr2O3</t>
  </si>
  <si>
    <t>Total</t>
  </si>
  <si>
    <t>Si</t>
  </si>
  <si>
    <t>Ti</t>
  </si>
  <si>
    <t>Al</t>
  </si>
  <si>
    <t>Fetot</t>
  </si>
  <si>
    <t>Mn</t>
  </si>
  <si>
    <t>Mg</t>
  </si>
  <si>
    <t>Ca</t>
  </si>
  <si>
    <t>Na</t>
  </si>
  <si>
    <t>Cr</t>
  </si>
  <si>
    <t>O</t>
  </si>
  <si>
    <t>Fe3</t>
  </si>
  <si>
    <t>Fe2</t>
  </si>
  <si>
    <t>Mg#</t>
  </si>
  <si>
    <t>21C-22</t>
  </si>
  <si>
    <t>bdl</t>
  </si>
  <si>
    <t>-</t>
  </si>
  <si>
    <t>21C-29</t>
  </si>
  <si>
    <t>21C-21</t>
  </si>
  <si>
    <t>21C-22_13</t>
  </si>
  <si>
    <t>21C-22_14</t>
  </si>
  <si>
    <t>22Ld_06_07</t>
  </si>
  <si>
    <t>22ЛД-06</t>
  </si>
  <si>
    <t>22Ld_06_08</t>
  </si>
  <si>
    <t>22Ld_06_09</t>
  </si>
  <si>
    <t>22Ld_06_13</t>
  </si>
  <si>
    <t>sample</t>
  </si>
  <si>
    <t>СaO</t>
  </si>
  <si>
    <t>V2O3</t>
  </si>
  <si>
    <t>Сr2O3</t>
  </si>
  <si>
    <t>ZrO2</t>
  </si>
  <si>
    <t>Nb2O5</t>
  </si>
  <si>
    <t>V</t>
  </si>
  <si>
    <t>Fe3+</t>
  </si>
  <si>
    <t>Fe2+</t>
  </si>
  <si>
    <t>Zr</t>
  </si>
  <si>
    <t>Nb</t>
  </si>
  <si>
    <t>total cat</t>
  </si>
  <si>
    <t>22Ld-35-08</t>
  </si>
  <si>
    <t>21С-22</t>
  </si>
  <si>
    <t>21С-29</t>
  </si>
  <si>
    <t>21С-22_06</t>
  </si>
  <si>
    <t>21С-22_07</t>
  </si>
  <si>
    <t>21С-21</t>
  </si>
  <si>
    <t>HfO2</t>
  </si>
  <si>
    <t>ThO2</t>
  </si>
  <si>
    <t>UO2</t>
  </si>
  <si>
    <t>K2O</t>
  </si>
  <si>
    <t>SrO</t>
  </si>
  <si>
    <t>Ce2O3</t>
  </si>
  <si>
    <t>La2O3</t>
  </si>
  <si>
    <t>Pr2O3</t>
  </si>
  <si>
    <t>Nd2O3</t>
  </si>
  <si>
    <t>Y2O3</t>
  </si>
  <si>
    <t>P2O5</t>
  </si>
  <si>
    <t>21C-22_01</t>
  </si>
  <si>
    <t>BaO</t>
  </si>
  <si>
    <t>SO3</t>
  </si>
  <si>
    <t>Cl</t>
  </si>
  <si>
    <t>K</t>
  </si>
  <si>
    <t>Fe</t>
  </si>
  <si>
    <t>Sr</t>
  </si>
  <si>
    <t>Ba</t>
  </si>
  <si>
    <t>XK</t>
  </si>
  <si>
    <t>Ab</t>
  </si>
  <si>
    <t>An</t>
  </si>
  <si>
    <t>Ort</t>
  </si>
  <si>
    <t>Sum</t>
  </si>
  <si>
    <t>21C-22_04</t>
  </si>
  <si>
    <t>21C-22_05</t>
  </si>
  <si>
    <t>21C-22_09</t>
  </si>
  <si>
    <t>21C-22_10</t>
  </si>
  <si>
    <t>F</t>
  </si>
  <si>
    <t>21C-22_02</t>
  </si>
  <si>
    <t>Formula</t>
  </si>
  <si>
    <t>(Na0.557K0.201)Σ0.758 (Ca1.785Na0.106Fe0.057Mn0.052)Σ2 (Feii2.906Mg1.858FeIII0.191Ti0.045)Σ5 (Si6.981Al0.933Ti0.085)Σ7.999 O22 ((OH)1.924Cl0.076)Σ2</t>
  </si>
  <si>
    <t>(Na0.491K0.169)Σ0.66 (Ca1.72Na0.161Fe0.096Mn0.023)Σ2 (Mg2.453Feii2.177FeIII0.208Ti0.149Al0.013)Σ5 (Si6.982Al1.018)Σ8 O22 ((OH)1.228F0.664Cl0.108)Σ2</t>
  </si>
  <si>
    <t>(Na0.044K0.035)Σ0.079 (Ca1.695Mn0.132Fe0.129Na0.043)Σ1.999 (Feii4.457Mg0.409FeIII0.133)Σ4.999 (Si7.832Al0.15Fe0.019)Σ8.001 O22 ((OH)1.954Cl0.046)Σ2</t>
  </si>
  <si>
    <t>(Na0.512K0.171)Σ0.683 (Ca1.716Na0.166Fe0.078Mn0.04)Σ2 (Mg2.456Feii2.211FeIII0.207Ti0.127)Σ5.001 (Si7.007Al0.976Ti0.017)Σ8 O22 ((OH)1.341F0.541Cl0.118)Σ2</t>
  </si>
  <si>
    <t>(Na0.546K0.197)Σ0.743 (Ca1.74Na0.141Fe0.066Mn0.053)Σ2 (Feii2.776Mg1.958FeIII0.207Ti0.058)Σ4.999 (Si7.002Al0.926Ti0.072)Σ8 O22 ((OH)1.254F0.687Cl0.06)Σ2.001</t>
  </si>
  <si>
    <t>(Na0.083K0.045)Σ0.128 (Ca1.747Mn0.121Na0.094Fe0.038)Σ2 (Feii4.365Mg0.366FeIII0.252Al0.018)Σ5.001 (Si7.696Al0.304)Σ8 O22 ((OH)1.118F0.882)Σ2</t>
  </si>
  <si>
    <t>(Na0.468K0.176)Σ0.644 (Ca1.737Na0.16Fe0.064Mn0.039)Σ2 (Feii2.351Mg2.296FeIII0.18Ti0.15Al0.022)Σ4.999 (Si7.014Al0.986)Σ8 O22 ((OH)1.193F0.72Cl0.086)Σ1.999</t>
  </si>
  <si>
    <t>(Na0.322K0.261)Σ0.583 (Ca1.57Na0.348Mn0.056Fe0.026)Σ2 (Feii2.613Mg1.85Al0.214Ti0.179FeIII0.144)Σ5 (Si7.049Al0.951)Σ8 O22 ((OH)1.04F0.901Cl0.059)Σ2</t>
  </si>
  <si>
    <t>(Na0.572K0.18)Σ0.752 (Ca1.73Na0.161Fe0.066Mn0.043)Σ2 (Mg2.427Feii2.261FeIII0.191Ti0.121)Σ5 (Si6.946Al1.024Ti0.03)Σ8 O22 ((OH)1.892Cl0.108)Σ2</t>
  </si>
  <si>
    <t>(Na0.555K0.228)Σ0.783 (Ca1.758Na0.124Fe0.076Mn0.041)Σ1.999 (Feii2.943Mg1.739FeIII0.205Ti0.113)Σ5 (Si6.883Al1.09Ti0.026)Σ7.999 O22 ((OH)1.905Cl0.095)Σ2</t>
  </si>
  <si>
    <t>(Na0.475K0.16)Σ0.635 (Ca1.663Na0.183Fe0.109Mn0.044)Σ1.999 (Mg2.553Feii2.062FeIII0.267Ti0.118)Σ5 (Si7.035Al0.954Ti0.011)Σ8 O22 ((OH)1.904Cl0.096)Σ2</t>
  </si>
  <si>
    <t>(Na0.589K0.197)Σ0.786 (Ca1.759Na0.13Fe0.065Mn0.046)Σ2 (Feii2.881Mg1.858FeIII0.194Ti0.068)Σ5.001 (Si6.959Al0.985Ti0.055)Σ7.999 O22 ((OH)1.928Cl0.072)Σ2</t>
  </si>
  <si>
    <t>(Na0.556K0.197)Σ0.753 (Ca1.756Na0.134Mn0.055Fe0.055)Σ2 (Feii2.84Mg1.92FeIII0.192Ti0.047)Σ4.999 (Si7.008Al0.906Ti0.086)Σ8 O22 ((OH)1.936Cl0.064)Σ2</t>
  </si>
  <si>
    <t>(Na0.504K0.194)Σ0.698 (Ca1.729Na0.145Mn0.064Fe0.062)Σ2 (Feii2.759Mg1.96FeIII0.22Ti0.061)Σ5 (Si7.053Al0.895Ti0.052)Σ8 O22 ((OH)1.938Cl0.062)Σ2</t>
  </si>
  <si>
    <t>(K0.029)Σ0.029 (Ca1.847Mn0.127Fe0.026)Σ2 (Feii4.349Mg0.399FeIII0.251Al0.002)Σ5.001 (Si7.719Al0.281)Σ8 O22 ((OH)2)Σ2</t>
  </si>
  <si>
    <t>(K0.032)Σ0.032 (Ca1.824Mn0.143Fe0.033)Σ2 (Feii4.388Mg0.421FeIII0.118Al0.073)Σ5 (Si7.777Al0.223)Σ8 O22 ((OH)2)Σ2</t>
  </si>
  <si>
    <t>(Na0.517K0.195)Σ0.712 (Ca1.747Na0.122Fe0.084Mn0.047)Σ2 (Feii2.522Mg2.189FeIII0.228Ti0.061)Σ5 (Si6.998Al0.941Ti0.061)Σ8 O22 ((OH)1.937Cl0.063)Σ2</t>
  </si>
  <si>
    <t>(K0.035)Σ0.035 (Ca1.872Mn0.128)Σ2 (Feii4.416Mg0.362FeIII0.174Mnii0.049)Σ5.001 (Si7.791Al0.176Fe0.033)Σ8 O22 ((OH)2)Σ2</t>
  </si>
  <si>
    <t>(Na0.564K0.208)Σ0.772 (Ca1.782Na0.114Fe0.052Mn0.051)Σ1.999 (Feii2.777Mg1.916FeIII0.181Ti0.125)Σ4.999 (Si6.874Al1.09Ti0.036)Σ8 O22 ((OH)1.908Cl0.092)Σ2</t>
  </si>
  <si>
    <t>(Na0.463K0.221)Σ0.684 (Ca1.684Na0.173Fe0.095Mn0.048)Σ2 (Feii2.561Mg2.092FeIII0.249Ti0.098)Σ5 (Si7.016Al0.957Ti0.027)Σ8 O22 ((OH)1.942Cl0.058)Σ2</t>
  </si>
  <si>
    <t>(Na0.505K0.138)Σ0.643 (Ca1.671Na0.186Fe0.097Mn0.046)Σ2 (Mg2.699Feii1.98FeIII0.249Ti0.072)Σ5 (Si7.061Al0.849Ti0.09)Σ8 O22 ((OH)1.94Cl0.06)Σ2</t>
  </si>
  <si>
    <t>(Na0.426K0.194)Σ0.62 (Ca1.699Na0.138Fe0.115Mn0.048)Σ2 (Feii2.661Mg2.008FeIII0.283Ti0.047)Σ4.999 (Si7.051Al0.859Ti0.09)Σ8 O22 ((OH)1.93Cl0.07)Σ2</t>
  </si>
  <si>
    <t>(Na0.351K0.126)Σ0.477 (Ca1.586Na0.232Fe0.137Mn0.044)Σ1.999 (Mg2.655Feii2.002FeIII0.315Ti0.028)Σ5 (Si7.23Al0.616Ti0.154)Σ8 O22 ((OH)1.97Cl0.03)Σ2</t>
  </si>
  <si>
    <t>(Na0.566K0.175)Σ0.741 (Ca1.581Na0.288Fe0.072Mn0.06)Σ2.001 (Feii3.204Mg1.554FeIII0.228Ti0.014)Σ5 (Si7.148Al0.709Ti0.143)Σ8 O22 ((OH)1.955Cl0.045)Σ2</t>
  </si>
  <si>
    <t>(Na0.527K0.188)Σ0.715 (Ca1.499Na0.359Fe0.084Mn0.058)Σ2 (Feii3.083Mg1.664FeIII0.248Ti0.006)Σ5.001 (Si7.25Al0.616Ti0.135)Σ8.001 O22 ((OH)1.963Cl0.037)Σ2</t>
  </si>
  <si>
    <t>(Na0.47K0.189)Σ0.659 (Ca1.53Na0.301Fe0.118Mn0.051)Σ2 (Feii2.957Mg1.714FeIII0.293Ti0.036)Σ5 (Si7.187Al0.724Ti0.089)Σ8 O22 ((OH)1.961Cl0.039)Σ2</t>
  </si>
  <si>
    <t>(Na0.633K0.12)Σ0.753 (Ca1.763Na0.119Fe0.078Mn0.04)Σ2 (Mg2.756Feii1.995FeIII0.206Ti0.042)Σ4.999 (Si6.995Al0.925Ti0.079)Σ7.999 O22 ((OH)1.963Cl0.037)Σ2</t>
  </si>
  <si>
    <t>(Na0.518K0.202)Σ0.72 (Ca1.498Na0.369Fe0.073Mn0.06)Σ2 (Feii3.219Mg1.495FeIII0.233Ti0.053)Σ5 (Si7.214Al0.69Ti0.096)Σ8 O22 ((OH)1.958Cl0.042)Σ2</t>
  </si>
  <si>
    <t>(Na0.508K0.175)Σ0.683 (Ca1.59Na0.287Fe0.085Mn0.039)Σ2.001 (Feii2.88Mg1.812FeIII0.216Ti0.093)Σ5.001 (Si7.073Al0.798Ti0.129)Σ8 O22 ((OH)1.943Cl0.057)Σ2</t>
  </si>
  <si>
    <t>(Na0.571K0.159)Σ0.73 (Ca1.672Na0.244Mn0.049Fe0.035)Σ2 (Feii2.934Mg1.825FeIII0.148Ti0.094)Σ5.001 (Si7.099Al0.82Ti0.081)Σ8 O22 ((OH)1.94Cl0.06)Σ2</t>
  </si>
  <si>
    <t>(Na0.544K0.119)Σ0.663 (Ca1.518Na0.272Fe0.169Mn0.041)Σ2 (Mg2.569Feii2.002FeIII0.363Ti0.066)Σ5 (Si6.989Al0.885Ti0.125)Σ7.999 O22 ((OH)1.972Cl0.028)Σ2</t>
  </si>
  <si>
    <t>21C-22_11</t>
  </si>
  <si>
    <t>(Na0.398K0.145)Σ0.543 (Ca1.692Na0.204Fe0.071Mn0.033)Σ2 (Mg3.172Feii1.594FeIII0.182Ti0.052)Σ5 (Si7.29Al0.624Ti0.086)Σ8 O22 ((OH)1.312F0.665Cl0.023)Σ2</t>
  </si>
  <si>
    <t>21C-22_12</t>
  </si>
  <si>
    <t>(Na0.716K0.108)Σ0.824 (Ca1.175Na0.825)Σ2 (Al3.481Feii0.053Mg0.014)Σ3.548 (Si7.425Al0.575)Σ8 O22 ((OH)2)Σ2</t>
  </si>
  <si>
    <t>(Na0.458K0.155)Σ0.613 (Ca1.67Na0.184Fe0.092Mn0.054)Σ2 (Feii2.455Mg2.233FeIII0.255Ti0.058)Σ5.001 (Si7.125Al0.799Ti0.076)Σ8 O22 ((OH)1.371F0.566Cl0.063)Σ2</t>
  </si>
  <si>
    <t>(Na0.457K0.164)Σ0.621 (Ca1.571Na0.237Fe0.133Mn0.058)Σ1.999 (Feii2.669Mg1.91FeIII0.331Ti0.09)Σ5 (Si7.072Al0.895Ti0.034)Σ8.001 O22 ((OH)1.229F0.688Cl0.083)Σ2</t>
  </si>
  <si>
    <t>(Na0.411K0.143)Σ0.554 (Ca1.553Na0.27Fe0.134Mn0.043)Σ2 (Mg2.452Feii2.195FeIII0.307Ti0.045)Σ4.999 (Si7.27Al0.682Ti0.048)Σ8 O22 ((OH)1.147F0.823Cl0.03)Σ2</t>
  </si>
  <si>
    <t>(Na0.484K0.153)Σ0.637 (Ca1.528Na0.258Fe0.157Mn0.058)Σ2.001 (Feii2.566Mg2.042FeIII0.371Ti0.021)Σ5 (Si7.154Al0.792Ti0.054)Σ8 O22 ((OH)1.181F0.747Cl0.071)Σ1.999</t>
  </si>
  <si>
    <t>(Na0.319K0.106)Σ0.425 (Ca1.349Na0.368Fe0.199Mn0.084)Σ2 (Mg2.702Feii1.853FeIII0.445)Σ5 (Si7.459Al0.474Ti0.038Fe0.029)Σ8 O22 ((OH)1.093F0.882Cl0.025)Σ2</t>
  </si>
  <si>
    <t>СoO</t>
  </si>
  <si>
    <t>NiO</t>
  </si>
  <si>
    <t>СuO</t>
  </si>
  <si>
    <t>ZnO</t>
  </si>
  <si>
    <t>Co</t>
  </si>
  <si>
    <t>Ni</t>
  </si>
  <si>
    <t>Zn</t>
  </si>
  <si>
    <t>totcat</t>
  </si>
  <si>
    <t>Анализ №</t>
  </si>
  <si>
    <t>Образец</t>
  </si>
  <si>
    <t>порода</t>
  </si>
  <si>
    <t>жильный кварц-амфиболовый монцонит</t>
  </si>
  <si>
    <t>кварцевый монцонит</t>
  </si>
  <si>
    <t>оливиновое феррогаббро</t>
  </si>
  <si>
    <t>bdl -ниже предела обнаружения</t>
  </si>
  <si>
    <t>лейкогранит</t>
  </si>
  <si>
    <t>образец</t>
  </si>
  <si>
    <t>анализ</t>
  </si>
  <si>
    <t>лейкограниты</t>
  </si>
  <si>
    <t>анализ №</t>
  </si>
  <si>
    <t>21С-l22</t>
  </si>
  <si>
    <t>оливиновое габбро</t>
  </si>
  <si>
    <t>кварцевое феррогаббро (контакт с графическим лейкогранитом)</t>
  </si>
  <si>
    <t xml:space="preserve"> - 'элемент не определялся</t>
  </si>
  <si>
    <t>21С-22_08</t>
  </si>
  <si>
    <t>22ЛД-16</t>
  </si>
  <si>
    <t>минерал</t>
  </si>
  <si>
    <t>ферроэденит</t>
  </si>
  <si>
    <t>магнезиогастингсит</t>
  </si>
  <si>
    <t>ферроактинолит</t>
  </si>
  <si>
    <t>эденит</t>
  </si>
  <si>
    <t>гастингсит</t>
  </si>
  <si>
    <t>ферропаргасит</t>
  </si>
  <si>
    <t>актинолит</t>
  </si>
  <si>
    <t>ферротарамит</t>
  </si>
  <si>
    <t>22Лд_06_02</t>
  </si>
  <si>
    <t>22Лд_06_04</t>
  </si>
  <si>
    <t>22Лд_06_35</t>
  </si>
  <si>
    <t>22Лд-06</t>
  </si>
  <si>
    <t>22Лд-36</t>
  </si>
  <si>
    <t>22Лд-35</t>
  </si>
  <si>
    <t>22Лд-16</t>
  </si>
  <si>
    <t>22Лд-16-2_03</t>
  </si>
  <si>
    <t>22Лд-16-2_14</t>
  </si>
  <si>
    <t>22Лд-16-2_15</t>
  </si>
  <si>
    <t>22Лд_06_01</t>
  </si>
  <si>
    <t>22Лд_06_05</t>
  </si>
  <si>
    <t>22Лд_06_34</t>
  </si>
  <si>
    <t>22Лд-13-1_09</t>
  </si>
  <si>
    <t>22Лд-35-03</t>
  </si>
  <si>
    <t>22Лд-16-2_01</t>
  </si>
  <si>
    <t>22Лд-16-2_02</t>
  </si>
  <si>
    <t>22Лд-12</t>
  </si>
  <si>
    <t>22 Лд-13</t>
  </si>
  <si>
    <t>22Лд-13-1_02</t>
  </si>
  <si>
    <t>22Лд-13-1_03</t>
  </si>
  <si>
    <t>22Лд-13-1_05</t>
  </si>
  <si>
    <t>22Лд-13-1_06</t>
  </si>
  <si>
    <t>22Лд-13-1_13</t>
  </si>
  <si>
    <t>22Лд-13-1_14</t>
  </si>
  <si>
    <t>22Лд-35-01</t>
  </si>
  <si>
    <t>22Лд-35-02</t>
  </si>
  <si>
    <t>22Лд-35-06</t>
  </si>
  <si>
    <t>22Лд-35-07</t>
  </si>
  <si>
    <t>22Лд-25</t>
  </si>
  <si>
    <t>22Лд-16-2_08</t>
  </si>
  <si>
    <t>22Лд-16-2_12</t>
  </si>
  <si>
    <t>22Лд-16-2_13</t>
  </si>
  <si>
    <t>22Лд-16-2_17</t>
  </si>
  <si>
    <t>22Лд-16-2_18</t>
  </si>
  <si>
    <t>22Лд_06_16</t>
  </si>
  <si>
    <t>22Лд_06_17</t>
  </si>
  <si>
    <t>22Лд_06_18</t>
  </si>
  <si>
    <t>22Лд_06_19</t>
  </si>
  <si>
    <t>22Лд_06_20</t>
  </si>
  <si>
    <t>22Лд_06_21</t>
  </si>
  <si>
    <t>22Лд_06_22</t>
  </si>
  <si>
    <t>22Лд_06_23</t>
  </si>
  <si>
    <t>22Лд_06_25</t>
  </si>
  <si>
    <t>22Лд_06_26</t>
  </si>
  <si>
    <t>22Лд_06_27</t>
  </si>
  <si>
    <t>22Лд_06_28</t>
  </si>
  <si>
    <t>22Лд-13-1_01</t>
  </si>
  <si>
    <t>22Лд-13-1_07</t>
  </si>
  <si>
    <t>22Лд-13-1_12</t>
  </si>
  <si>
    <t>22Лд-13-1_15</t>
  </si>
  <si>
    <t>22Лд-35-04</t>
  </si>
  <si>
    <t>22Лд-35-10</t>
  </si>
  <si>
    <t>22Лд-35-13</t>
  </si>
  <si>
    <t>22Лд-35-14</t>
  </si>
  <si>
    <t>22Лд-16-2_04</t>
  </si>
  <si>
    <t>22Лд-16-2_10</t>
  </si>
  <si>
    <t>22Лд-16-2_16</t>
  </si>
  <si>
    <t>22Лд_06_30</t>
  </si>
  <si>
    <t>22Лд_06_31</t>
  </si>
  <si>
    <t>22Лд-13</t>
  </si>
  <si>
    <t>22Лд-13-1_08</t>
  </si>
  <si>
    <t>22Лд-35-09</t>
  </si>
  <si>
    <t>22Лд-16-2_06</t>
  </si>
  <si>
    <t>22Лд_06_06</t>
  </si>
  <si>
    <t>22Лд_06_33</t>
  </si>
  <si>
    <t>22Лд16</t>
  </si>
  <si>
    <t>22Лд_06_10</t>
  </si>
  <si>
    <t>22Лд_06_11</t>
  </si>
  <si>
    <t>22Лд_06_12</t>
  </si>
  <si>
    <t>22Лд_06_24</t>
  </si>
  <si>
    <t>22Лд_06_32</t>
  </si>
  <si>
    <t>Oбразец</t>
  </si>
  <si>
    <t>Порода</t>
  </si>
  <si>
    <r>
      <rPr>
        <b/>
        <sz val="12"/>
        <color theme="1"/>
        <rFont val="Times New Roman"/>
        <family val="1"/>
        <charset val="204"/>
      </rPr>
      <t xml:space="preserve">Supplementerary 2, ESM_2, </t>
    </r>
    <r>
      <rPr>
        <sz val="12"/>
        <color theme="1"/>
        <rFont val="Times New Roman"/>
        <family val="1"/>
        <charset val="204"/>
      </rPr>
      <t>Составы минералов (мас. %)</t>
    </r>
  </si>
  <si>
    <t>FeOtot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</si>
</sst>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2" xfId="0" applyFont="1" applyBorder="1"/>
    <xf numFmtId="2" fontId="2" fillId="0" borderId="2" xfId="0" applyNumberFormat="1" applyFont="1" applyBorder="1"/>
    <xf numFmtId="165" fontId="2" fillId="0" borderId="2" xfId="0" applyNumberFormat="1" applyFont="1" applyBorder="1" applyAlignment="1">
      <alignment horizontal="left" indent="3"/>
    </xf>
    <xf numFmtId="0" fontId="2" fillId="0" borderId="3" xfId="0" applyFont="1" applyBorder="1"/>
    <xf numFmtId="0" fontId="2" fillId="0" borderId="4" xfId="0" applyFont="1" applyBorder="1"/>
    <xf numFmtId="2" fontId="2" fillId="0" borderId="4" xfId="0" applyNumberFormat="1" applyFont="1" applyBorder="1"/>
    <xf numFmtId="2" fontId="2" fillId="0" borderId="3" xfId="0" applyNumberFormat="1" applyFont="1" applyBorder="1"/>
    <xf numFmtId="0" fontId="4" fillId="0" borderId="0" xfId="0" applyFont="1" applyAlignment="1">
      <alignment horizontal="left" vertical="top"/>
    </xf>
    <xf numFmtId="0" fontId="2" fillId="0" borderId="0" xfId="1" applyFont="1"/>
    <xf numFmtId="2" fontId="2" fillId="0" borderId="0" xfId="1" applyNumberFormat="1" applyFont="1"/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indent="1"/>
    </xf>
    <xf numFmtId="0" fontId="2" fillId="0" borderId="2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left" indent="1"/>
    </xf>
    <xf numFmtId="164" fontId="2" fillId="0" borderId="2" xfId="1" applyNumberFormat="1" applyFont="1" applyBorder="1" applyAlignment="1">
      <alignment horizontal="left" indent="1"/>
    </xf>
    <xf numFmtId="2" fontId="2" fillId="0" borderId="2" xfId="1" applyNumberFormat="1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top" indent="1"/>
    </xf>
    <xf numFmtId="2" fontId="2" fillId="0" borderId="2" xfId="0" applyNumberFormat="1" applyFont="1" applyBorder="1" applyAlignment="1">
      <alignment horizontal="left" inden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horizontal="left" vertical="top"/>
    </xf>
    <xf numFmtId="0" fontId="2" fillId="0" borderId="7" xfId="0" applyFont="1" applyBorder="1"/>
    <xf numFmtId="164" fontId="2" fillId="0" borderId="2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2" fillId="0" borderId="8" xfId="0" applyFont="1" applyBorder="1"/>
    <xf numFmtId="2" fontId="0" fillId="0" borderId="0" xfId="0" applyNumberFormat="1"/>
    <xf numFmtId="0" fontId="5" fillId="0" borderId="2" xfId="0" applyFont="1" applyBorder="1" applyAlignment="1">
      <alignment horizontal="center"/>
    </xf>
  </cellXfs>
  <cellStyles count="3">
    <cellStyle name="Normal_new SS" xfId="2" xr:uid="{00000000-0005-0000-0000-000000000000}"/>
    <cellStyle name="Обычный" xfId="0" builtinId="0"/>
    <cellStyle name="Обычный 2" xfId="1" xr:uid="{00000000-0005-0000-0000-000002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11"/>
  <sheetViews>
    <sheetView workbookViewId="0">
      <selection activeCell="B32" sqref="B32"/>
    </sheetView>
  </sheetViews>
  <sheetFormatPr defaultColWidth="8.7265625" defaultRowHeight="15.5" x14ac:dyDescent="0.35"/>
  <cols>
    <col min="1" max="1" width="11.81640625" style="1" customWidth="1"/>
    <col min="2" max="2" width="8.7265625" style="1"/>
    <col min="3" max="3" width="53.81640625" style="2" customWidth="1"/>
    <col min="4" max="4" width="8.7265625" style="1"/>
    <col min="5" max="5" width="8.81640625" style="2" bestFit="1" customWidth="1"/>
    <col min="6" max="14" width="8.81640625" style="1" bestFit="1" customWidth="1"/>
    <col min="15" max="15" width="8.7265625" style="1"/>
    <col min="16" max="23" width="8.81640625" style="1" bestFit="1" customWidth="1"/>
    <col min="24" max="24" width="10.81640625" style="1" bestFit="1" customWidth="1"/>
    <col min="25" max="28" width="8.81640625" style="1" bestFit="1" customWidth="1"/>
    <col min="29" max="16384" width="8.7265625" style="1"/>
  </cols>
  <sheetData>
    <row r="1" spans="1:28" x14ac:dyDescent="0.35">
      <c r="A1" s="2" t="s">
        <v>134</v>
      </c>
      <c r="B1" s="6" t="s">
        <v>135</v>
      </c>
      <c r="C1" s="2" t="s">
        <v>136</v>
      </c>
      <c r="E1" s="2" t="s">
        <v>2</v>
      </c>
      <c r="F1" s="7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6" t="s">
        <v>10</v>
      </c>
      <c r="N1" s="2" t="s">
        <v>11</v>
      </c>
      <c r="P1" s="2" t="s">
        <v>12</v>
      </c>
      <c r="Q1" s="7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</row>
    <row r="2" spans="1:28" x14ac:dyDescent="0.35">
      <c r="A2" s="2">
        <v>272</v>
      </c>
      <c r="B2" s="6" t="s">
        <v>25</v>
      </c>
      <c r="C2" s="3" t="s">
        <v>137</v>
      </c>
      <c r="E2" s="4">
        <v>51.19</v>
      </c>
      <c r="F2" s="8">
        <v>0.95</v>
      </c>
      <c r="G2" s="4">
        <v>1.57</v>
      </c>
      <c r="H2" s="4">
        <v>13.41</v>
      </c>
      <c r="I2" s="4">
        <v>0.39</v>
      </c>
      <c r="J2" s="4">
        <v>13.63</v>
      </c>
      <c r="K2" s="4">
        <v>19.21</v>
      </c>
      <c r="L2" s="4" t="s">
        <v>26</v>
      </c>
      <c r="M2" s="9" t="s">
        <v>26</v>
      </c>
      <c r="N2" s="2">
        <f t="shared" ref="N2:N25" si="0">SUM(E2:M2)</f>
        <v>100.35</v>
      </c>
      <c r="P2" s="4">
        <v>1.9280149772327277</v>
      </c>
      <c r="Q2" s="8">
        <v>2.6918611379074274E-2</v>
      </c>
      <c r="R2" s="4">
        <v>6.9692268892084769E-2</v>
      </c>
      <c r="S2" s="4">
        <v>0.42240178939667056</v>
      </c>
      <c r="T2" s="4">
        <v>1.2441685927455376E-2</v>
      </c>
      <c r="U2" s="4">
        <v>0.76530277685270343</v>
      </c>
      <c r="V2" s="4">
        <v>0.77522789031928407</v>
      </c>
      <c r="W2" s="4" t="s">
        <v>27</v>
      </c>
      <c r="X2" s="4" t="s">
        <v>27</v>
      </c>
      <c r="Y2" s="4">
        <v>5.9897797230578442</v>
      </c>
      <c r="Z2" s="4">
        <v>2.0440553884311541E-2</v>
      </c>
      <c r="AA2" s="4">
        <v>0.40196123551235902</v>
      </c>
      <c r="AB2" s="4">
        <v>0.64435449572231263</v>
      </c>
    </row>
    <row r="3" spans="1:28" x14ac:dyDescent="0.35">
      <c r="A3" s="2">
        <v>273</v>
      </c>
      <c r="B3" s="6" t="s">
        <v>25</v>
      </c>
      <c r="C3" s="3" t="s">
        <v>137</v>
      </c>
      <c r="E3" s="4">
        <v>51.37</v>
      </c>
      <c r="F3" s="8">
        <v>0.9</v>
      </c>
      <c r="G3" s="4">
        <v>1.47</v>
      </c>
      <c r="H3" s="4">
        <v>13.57</v>
      </c>
      <c r="I3" s="4">
        <v>0.43</v>
      </c>
      <c r="J3" s="4">
        <v>13.45</v>
      </c>
      <c r="K3" s="4">
        <v>19.52</v>
      </c>
      <c r="L3" s="4" t="s">
        <v>26</v>
      </c>
      <c r="M3" s="9" t="s">
        <v>26</v>
      </c>
      <c r="N3" s="2">
        <f t="shared" si="0"/>
        <v>100.71000000000001</v>
      </c>
      <c r="P3" s="4">
        <v>1.9301413333969577</v>
      </c>
      <c r="Q3" s="8">
        <v>2.5440510891028015E-2</v>
      </c>
      <c r="R3" s="4">
        <v>6.5096337941172783E-2</v>
      </c>
      <c r="S3" s="4">
        <v>0.42641364240805951</v>
      </c>
      <c r="T3" s="4">
        <v>1.3684765324072682E-2</v>
      </c>
      <c r="U3" s="4">
        <v>0.75337983090329663</v>
      </c>
      <c r="V3" s="4">
        <v>0.78584357913541292</v>
      </c>
      <c r="W3" s="4" t="s">
        <v>27</v>
      </c>
      <c r="X3" s="4" t="s">
        <v>27</v>
      </c>
      <c r="Y3" s="4">
        <v>5.9881300132585729</v>
      </c>
      <c r="Z3" s="4">
        <v>2.3739973482854282E-2</v>
      </c>
      <c r="AA3" s="4">
        <v>0.40267366892520523</v>
      </c>
      <c r="AB3" s="4">
        <v>0.6385692478775683</v>
      </c>
    </row>
    <row r="4" spans="1:28" x14ac:dyDescent="0.35">
      <c r="A4" s="2">
        <v>363</v>
      </c>
      <c r="B4" s="6" t="s">
        <v>28</v>
      </c>
      <c r="C4" s="3" t="s">
        <v>138</v>
      </c>
      <c r="E4" s="4">
        <v>51.09</v>
      </c>
      <c r="F4" s="8">
        <v>0.77</v>
      </c>
      <c r="G4" s="4">
        <v>0.96</v>
      </c>
      <c r="H4" s="4">
        <v>18.600000000000001</v>
      </c>
      <c r="I4" s="4">
        <v>0.56999999999999995</v>
      </c>
      <c r="J4" s="4">
        <v>9.5399999999999991</v>
      </c>
      <c r="K4" s="4">
        <v>20.05</v>
      </c>
      <c r="L4" s="4" t="s">
        <v>26</v>
      </c>
      <c r="M4" s="9" t="s">
        <v>26</v>
      </c>
      <c r="N4" s="2">
        <f t="shared" si="0"/>
        <v>101.58</v>
      </c>
      <c r="P4" s="4">
        <v>1.9547777487693845</v>
      </c>
      <c r="Q4" s="8">
        <v>2.2164400188496965E-2</v>
      </c>
      <c r="R4" s="4">
        <v>4.3290479339237388E-2</v>
      </c>
      <c r="S4" s="4">
        <v>0.595176980922136</v>
      </c>
      <c r="T4" s="4">
        <v>1.8472500758166963E-2</v>
      </c>
      <c r="U4" s="4">
        <v>0.54415424114567224</v>
      </c>
      <c r="V4" s="4">
        <v>0.82196364887690565</v>
      </c>
      <c r="W4" s="4" t="s">
        <v>27</v>
      </c>
      <c r="X4" s="4" t="s">
        <v>27</v>
      </c>
      <c r="Y4" s="4">
        <v>5.9985873886274987</v>
      </c>
      <c r="Z4" s="4">
        <v>2.8252227450025202E-3</v>
      </c>
      <c r="AA4" s="4">
        <v>0.59235175817713348</v>
      </c>
      <c r="AB4" s="4">
        <v>0.4776084694300482</v>
      </c>
    </row>
    <row r="5" spans="1:28" x14ac:dyDescent="0.35">
      <c r="A5" s="2">
        <v>364</v>
      </c>
      <c r="B5" s="6" t="s">
        <v>28</v>
      </c>
      <c r="C5" s="3" t="s">
        <v>138</v>
      </c>
      <c r="E5" s="4">
        <v>51.47</v>
      </c>
      <c r="F5" s="8">
        <v>0.82</v>
      </c>
      <c r="G5" s="4">
        <v>1.17</v>
      </c>
      <c r="H5" s="4">
        <v>16.510000000000002</v>
      </c>
      <c r="I5" s="4">
        <v>0.4</v>
      </c>
      <c r="J5" s="4">
        <v>11.04</v>
      </c>
      <c r="K5" s="4">
        <v>20.11</v>
      </c>
      <c r="L5" s="4" t="s">
        <v>26</v>
      </c>
      <c r="M5" s="9" t="s">
        <v>26</v>
      </c>
      <c r="N5" s="2">
        <f t="shared" si="0"/>
        <v>101.52</v>
      </c>
      <c r="P5" s="4">
        <v>1.9492977066782486</v>
      </c>
      <c r="Q5" s="8">
        <v>2.3363700460130532E-2</v>
      </c>
      <c r="R5" s="4">
        <v>5.2223929059484676E-2</v>
      </c>
      <c r="S5" s="4">
        <v>0.52292905718139249</v>
      </c>
      <c r="T5" s="4">
        <v>1.2831379451279119E-2</v>
      </c>
      <c r="U5" s="4">
        <v>0.62331163914028775</v>
      </c>
      <c r="V5" s="4">
        <v>0.81604258802917617</v>
      </c>
      <c r="W5" s="4" t="s">
        <v>27</v>
      </c>
      <c r="X5" s="4" t="s">
        <v>27</v>
      </c>
      <c r="Y5" s="4">
        <v>5.9987733716681211</v>
      </c>
      <c r="Z5" s="4">
        <v>2.4532566637578412E-3</v>
      </c>
      <c r="AA5" s="4">
        <v>0.52047580051763465</v>
      </c>
      <c r="AB5" s="4">
        <v>0.543787741213964</v>
      </c>
    </row>
    <row r="6" spans="1:28" x14ac:dyDescent="0.35">
      <c r="A6" s="2">
        <v>366</v>
      </c>
      <c r="B6" s="6" t="s">
        <v>28</v>
      </c>
      <c r="C6" s="3" t="s">
        <v>138</v>
      </c>
      <c r="E6" s="4">
        <v>50.96</v>
      </c>
      <c r="F6" s="8">
        <v>0.38</v>
      </c>
      <c r="G6" s="4">
        <v>0.64</v>
      </c>
      <c r="H6" s="4">
        <v>16.63</v>
      </c>
      <c r="I6" s="4">
        <v>0.43</v>
      </c>
      <c r="J6" s="4">
        <v>9.67</v>
      </c>
      <c r="K6" s="4">
        <v>20.81</v>
      </c>
      <c r="L6" s="4">
        <v>0.43</v>
      </c>
      <c r="M6" s="9" t="s">
        <v>26</v>
      </c>
      <c r="N6" s="2">
        <f t="shared" si="0"/>
        <v>99.950000000000017</v>
      </c>
      <c r="P6" s="4">
        <v>1.9634171644470946</v>
      </c>
      <c r="Q6" s="8">
        <v>1.101464575548523E-2</v>
      </c>
      <c r="R6" s="4">
        <v>2.9061820460610538E-2</v>
      </c>
      <c r="S6" s="4">
        <v>0.53585478227550132</v>
      </c>
      <c r="T6" s="4">
        <v>1.4032691345532E-2</v>
      </c>
      <c r="U6" s="4">
        <v>0.55542036264823635</v>
      </c>
      <c r="V6" s="4">
        <v>0.85907680749244386</v>
      </c>
      <c r="W6" s="4">
        <v>3.2121725575095648E-2</v>
      </c>
      <c r="X6" s="4" t="s">
        <v>27</v>
      </c>
      <c r="Y6" s="4">
        <v>5.9729018576453363</v>
      </c>
      <c r="Z6" s="4">
        <v>5.4196284709327358E-2</v>
      </c>
      <c r="AA6" s="4">
        <v>0.48165849756617396</v>
      </c>
      <c r="AB6" s="4">
        <v>0.50896454962057358</v>
      </c>
    </row>
    <row r="7" spans="1:28" x14ac:dyDescent="0.35">
      <c r="A7" s="2">
        <v>368</v>
      </c>
      <c r="B7" s="6" t="s">
        <v>28</v>
      </c>
      <c r="C7" s="3" t="s">
        <v>138</v>
      </c>
      <c r="E7" s="4">
        <v>50.4</v>
      </c>
      <c r="F7" s="8">
        <v>0.7</v>
      </c>
      <c r="G7" s="4">
        <v>0.87</v>
      </c>
      <c r="H7" s="4">
        <v>18.59</v>
      </c>
      <c r="I7" s="4">
        <v>0.49</v>
      </c>
      <c r="J7" s="4">
        <v>9.32</v>
      </c>
      <c r="K7" s="4">
        <v>20.05</v>
      </c>
      <c r="L7" s="4" t="s">
        <v>26</v>
      </c>
      <c r="M7" s="9" t="s">
        <v>26</v>
      </c>
      <c r="N7" s="2">
        <f t="shared" si="0"/>
        <v>100.42</v>
      </c>
      <c r="P7" s="4">
        <v>1.9517668707194482</v>
      </c>
      <c r="Q7" s="8">
        <v>2.0393849932185532E-2</v>
      </c>
      <c r="R7" s="4">
        <v>3.9707846618549314E-2</v>
      </c>
      <c r="S7" s="4">
        <v>0.60207208695856607</v>
      </c>
      <c r="T7" s="4">
        <v>1.6072477958591097E-2</v>
      </c>
      <c r="U7" s="4">
        <v>0.5380535207073438</v>
      </c>
      <c r="V7" s="4">
        <v>0.83193334710531608</v>
      </c>
      <c r="W7" s="4" t="s">
        <v>27</v>
      </c>
      <c r="X7" s="4" t="s">
        <v>27</v>
      </c>
      <c r="Y7" s="4">
        <v>5.9920146439609088</v>
      </c>
      <c r="Z7" s="4">
        <v>1.5970712078182459E-2</v>
      </c>
      <c r="AA7" s="4">
        <v>0.58610137488038361</v>
      </c>
      <c r="AB7" s="4">
        <v>0.47192477485779727</v>
      </c>
    </row>
    <row r="8" spans="1:28" x14ac:dyDescent="0.35">
      <c r="A8" s="2">
        <v>398</v>
      </c>
      <c r="B8" s="6" t="s">
        <v>28</v>
      </c>
      <c r="C8" s="3" t="s">
        <v>138</v>
      </c>
      <c r="E8" s="4">
        <v>50.32</v>
      </c>
      <c r="F8" s="8">
        <v>1</v>
      </c>
      <c r="G8" s="4">
        <v>1.4</v>
      </c>
      <c r="H8" s="4">
        <v>16.079999999999998</v>
      </c>
      <c r="I8" s="4">
        <v>0.36</v>
      </c>
      <c r="J8" s="4">
        <v>10.93</v>
      </c>
      <c r="K8" s="4">
        <v>19.760000000000002</v>
      </c>
      <c r="L8" s="4" t="s">
        <v>26</v>
      </c>
      <c r="M8" s="9" t="s">
        <v>26</v>
      </c>
      <c r="N8" s="2">
        <f t="shared" si="0"/>
        <v>99.850000000000009</v>
      </c>
      <c r="P8" s="4">
        <v>1.9364734580182825</v>
      </c>
      <c r="Q8" s="8">
        <v>2.8951741335024549E-2</v>
      </c>
      <c r="R8" s="4">
        <v>6.3497792814535825E-2</v>
      </c>
      <c r="S8" s="4">
        <v>0.51752181169981293</v>
      </c>
      <c r="T8" s="4">
        <v>1.1734450852742408E-2</v>
      </c>
      <c r="U8" s="4">
        <v>0.62705153867678964</v>
      </c>
      <c r="V8" s="4">
        <v>0.8147692066028116</v>
      </c>
      <c r="W8" s="4" t="s">
        <v>27</v>
      </c>
      <c r="X8" s="4" t="s">
        <v>27</v>
      </c>
      <c r="Y8" s="4">
        <v>5.9971740957605739</v>
      </c>
      <c r="Z8" s="4">
        <v>5.6518084788521605E-3</v>
      </c>
      <c r="AA8" s="4">
        <v>0.51187000322096077</v>
      </c>
      <c r="AB8" s="4">
        <v>0.54784740398723142</v>
      </c>
    </row>
    <row r="9" spans="1:28" x14ac:dyDescent="0.35">
      <c r="A9" s="2">
        <v>399</v>
      </c>
      <c r="B9" s="6" t="s">
        <v>28</v>
      </c>
      <c r="C9" s="3" t="s">
        <v>138</v>
      </c>
      <c r="E9" s="4">
        <v>50.55</v>
      </c>
      <c r="F9" s="8">
        <v>0.93</v>
      </c>
      <c r="G9" s="4">
        <v>1.44</v>
      </c>
      <c r="H9" s="4">
        <v>16.27</v>
      </c>
      <c r="I9" s="4">
        <v>0.45</v>
      </c>
      <c r="J9" s="4">
        <v>11.09</v>
      </c>
      <c r="K9" s="4">
        <v>19.989999999999998</v>
      </c>
      <c r="L9" s="4" t="s">
        <v>26</v>
      </c>
      <c r="M9" s="9" t="s">
        <v>26</v>
      </c>
      <c r="N9" s="2">
        <f t="shared" si="0"/>
        <v>100.72</v>
      </c>
      <c r="P9" s="4">
        <v>1.9278055817974249</v>
      </c>
      <c r="Q9" s="8">
        <v>2.6682639931576019E-2</v>
      </c>
      <c r="R9" s="4">
        <v>6.472383514125403E-2</v>
      </c>
      <c r="S9" s="4">
        <v>0.51892109296930078</v>
      </c>
      <c r="T9" s="4">
        <v>1.4535967406659845E-2</v>
      </c>
      <c r="U9" s="4">
        <v>0.63050099925860315</v>
      </c>
      <c r="V9" s="4">
        <v>0.81682988349518137</v>
      </c>
      <c r="W9" s="4" t="s">
        <v>27</v>
      </c>
      <c r="X9" s="4" t="s">
        <v>27</v>
      </c>
      <c r="Y9" s="4">
        <v>5.9868501392996283</v>
      </c>
      <c r="Z9" s="4">
        <v>2.6299721400743437E-2</v>
      </c>
      <c r="AA9" s="4">
        <v>0.49262137156855734</v>
      </c>
      <c r="AB9" s="4">
        <v>0.54853739415823699</v>
      </c>
    </row>
    <row r="10" spans="1:28" x14ac:dyDescent="0.35">
      <c r="A10" s="2">
        <v>401</v>
      </c>
      <c r="B10" s="6" t="s">
        <v>28</v>
      </c>
      <c r="C10" s="3" t="s">
        <v>138</v>
      </c>
      <c r="E10" s="4">
        <v>51.24</v>
      </c>
      <c r="F10" s="8">
        <v>0.87</v>
      </c>
      <c r="G10" s="4">
        <v>1.32</v>
      </c>
      <c r="H10" s="4">
        <v>15.97</v>
      </c>
      <c r="I10" s="4">
        <v>0.39</v>
      </c>
      <c r="J10" s="4">
        <v>11.23</v>
      </c>
      <c r="K10" s="4">
        <v>20.010000000000002</v>
      </c>
      <c r="L10" s="4" t="s">
        <v>26</v>
      </c>
      <c r="M10" s="9" t="s">
        <v>26</v>
      </c>
      <c r="N10" s="2">
        <f t="shared" si="0"/>
        <v>101.03000000000002</v>
      </c>
      <c r="P10" s="4">
        <v>1.9461070447935189</v>
      </c>
      <c r="Q10" s="8">
        <v>2.4858826885153708E-2</v>
      </c>
      <c r="R10" s="4">
        <v>5.9086900963645529E-2</v>
      </c>
      <c r="S10" s="4">
        <v>0.50726420509248704</v>
      </c>
      <c r="T10" s="4">
        <v>1.254618144194547E-2</v>
      </c>
      <c r="U10" s="4">
        <v>0.63584245104021575</v>
      </c>
      <c r="V10" s="4">
        <v>0.81429438978303381</v>
      </c>
      <c r="W10" s="4" t="s">
        <v>27</v>
      </c>
      <c r="X10" s="5" t="s">
        <v>27</v>
      </c>
      <c r="Y10" s="4">
        <v>6.0005093221604957</v>
      </c>
      <c r="Z10" s="4">
        <v>-1.0186443209914131E-3</v>
      </c>
      <c r="AA10" s="4">
        <v>0.50828284941347845</v>
      </c>
      <c r="AB10" s="4">
        <v>0.55624070390016267</v>
      </c>
    </row>
    <row r="11" spans="1:28" x14ac:dyDescent="0.35">
      <c r="A11" s="2">
        <v>70</v>
      </c>
      <c r="B11" s="6" t="s">
        <v>29</v>
      </c>
      <c r="C11" s="2" t="s">
        <v>139</v>
      </c>
      <c r="E11" s="4">
        <v>50.899000000000001</v>
      </c>
      <c r="F11" s="8">
        <v>0.78900000000000003</v>
      </c>
      <c r="G11" s="4">
        <v>1.2989999999999999</v>
      </c>
      <c r="H11" s="4">
        <v>13.555</v>
      </c>
      <c r="I11" s="4">
        <v>0.38600000000000001</v>
      </c>
      <c r="J11" s="4">
        <v>13.018000000000001</v>
      </c>
      <c r="K11" s="4">
        <v>18.501999999999999</v>
      </c>
      <c r="L11" s="4">
        <v>0.3</v>
      </c>
      <c r="M11" s="9">
        <v>1.6E-2</v>
      </c>
      <c r="N11" s="2">
        <f t="shared" si="0"/>
        <v>98.763999999999996</v>
      </c>
      <c r="P11" s="4">
        <v>1.9480594102787516</v>
      </c>
      <c r="Q11" s="8">
        <v>2.2718189844401604E-2</v>
      </c>
      <c r="R11" s="4">
        <v>5.8595164262340897E-2</v>
      </c>
      <c r="S11" s="4">
        <v>0.43387454096189587</v>
      </c>
      <c r="T11" s="4">
        <v>1.2513235136315633E-2</v>
      </c>
      <c r="U11" s="4">
        <v>0.74276148244092088</v>
      </c>
      <c r="V11" s="4">
        <v>0.75873195352217448</v>
      </c>
      <c r="W11" s="4">
        <v>2.2261860149694647E-2</v>
      </c>
      <c r="X11" s="5">
        <v>4.8416340350434324E-4</v>
      </c>
      <c r="Y11" s="4">
        <v>5.9891863338812277</v>
      </c>
      <c r="Z11" s="4">
        <v>2.162733223754465E-2</v>
      </c>
      <c r="AA11" s="4">
        <v>0.41224720872435122</v>
      </c>
      <c r="AB11" s="4">
        <v>0.6312584925734841</v>
      </c>
    </row>
    <row r="12" spans="1:28" x14ac:dyDescent="0.35">
      <c r="A12" s="2">
        <v>73</v>
      </c>
      <c r="B12" s="6" t="s">
        <v>29</v>
      </c>
      <c r="C12" s="2" t="s">
        <v>139</v>
      </c>
      <c r="E12" s="4">
        <v>51.259</v>
      </c>
      <c r="F12" s="8">
        <v>0.54900000000000004</v>
      </c>
      <c r="G12" s="4">
        <v>0.98899999999999999</v>
      </c>
      <c r="H12" s="4">
        <v>14.481</v>
      </c>
      <c r="I12" s="4">
        <v>0.38100000000000001</v>
      </c>
      <c r="J12" s="4">
        <v>12.919</v>
      </c>
      <c r="K12" s="4">
        <v>18.576000000000001</v>
      </c>
      <c r="L12" s="4">
        <v>0.34</v>
      </c>
      <c r="M12" s="9" t="s">
        <v>26</v>
      </c>
      <c r="N12" s="2">
        <f t="shared" si="0"/>
        <v>99.494</v>
      </c>
      <c r="P12" s="4">
        <v>1.9509939841987005</v>
      </c>
      <c r="Q12" s="8">
        <v>1.5720339429704289E-2</v>
      </c>
      <c r="R12" s="4">
        <v>4.4365131174609503E-2</v>
      </c>
      <c r="S12" s="4">
        <v>0.46095236989921728</v>
      </c>
      <c r="T12" s="4">
        <v>1.2282877762166335E-2</v>
      </c>
      <c r="U12" s="4">
        <v>0.73303862462998037</v>
      </c>
      <c r="V12" s="4">
        <v>0.75755601981457643</v>
      </c>
      <c r="W12" s="4">
        <v>2.5090653091044836E-2</v>
      </c>
      <c r="X12" s="5" t="s">
        <v>27</v>
      </c>
      <c r="Y12" s="4">
        <v>5.9763515626701862</v>
      </c>
      <c r="Z12" s="4">
        <v>4.7296874659627619E-2</v>
      </c>
      <c r="AA12" s="4">
        <v>0.41365549523958967</v>
      </c>
      <c r="AB12" s="4">
        <v>0.61393982700767746</v>
      </c>
    </row>
    <row r="13" spans="1:28" x14ac:dyDescent="0.35">
      <c r="A13" s="2" t="s">
        <v>30</v>
      </c>
      <c r="B13" s="6" t="s">
        <v>25</v>
      </c>
      <c r="C13" s="3" t="s">
        <v>137</v>
      </c>
      <c r="E13" s="4">
        <v>51.4</v>
      </c>
      <c r="F13" s="8">
        <v>0.83</v>
      </c>
      <c r="G13" s="4">
        <v>1.44</v>
      </c>
      <c r="H13" s="4">
        <v>13.79</v>
      </c>
      <c r="I13" s="4">
        <v>0.36</v>
      </c>
      <c r="J13" s="4">
        <v>13.21</v>
      </c>
      <c r="K13" s="4">
        <v>18.87</v>
      </c>
      <c r="L13" s="4">
        <v>0.33</v>
      </c>
      <c r="M13" s="9">
        <v>0.02</v>
      </c>
      <c r="N13" s="2">
        <f t="shared" si="0"/>
        <v>100.25</v>
      </c>
      <c r="P13" s="4">
        <v>1.9373087263639932</v>
      </c>
      <c r="Q13" s="8">
        <v>2.3535183117520907E-2</v>
      </c>
      <c r="R13" s="4">
        <v>6.3967280161031578E-2</v>
      </c>
      <c r="S13" s="4">
        <v>0.43468202301953501</v>
      </c>
      <c r="T13" s="4">
        <v>1.1492845533447401E-2</v>
      </c>
      <c r="U13" s="4">
        <v>0.74225083170083639</v>
      </c>
      <c r="V13" s="4">
        <v>0.76205157705868687</v>
      </c>
      <c r="W13" s="4">
        <v>2.4115535129919749E-2</v>
      </c>
      <c r="X13" s="5">
        <v>5.9599791502958858E-4</v>
      </c>
      <c r="Y13" s="4">
        <v>5.9810677809545849</v>
      </c>
      <c r="Z13" s="4">
        <v>3.7864438090830177E-2</v>
      </c>
      <c r="AA13" s="4">
        <v>0.39681758492870484</v>
      </c>
      <c r="AB13" s="4">
        <v>0.63066540178894781</v>
      </c>
    </row>
    <row r="14" spans="1:28" x14ac:dyDescent="0.35">
      <c r="A14" s="2" t="s">
        <v>31</v>
      </c>
      <c r="B14" s="6" t="s">
        <v>25</v>
      </c>
      <c r="C14" s="3" t="s">
        <v>137</v>
      </c>
      <c r="E14" s="4">
        <v>50.71</v>
      </c>
      <c r="F14" s="8">
        <v>0.25</v>
      </c>
      <c r="G14" s="4">
        <v>0.61</v>
      </c>
      <c r="H14" s="4">
        <v>18.39</v>
      </c>
      <c r="I14" s="4">
        <v>0.37</v>
      </c>
      <c r="J14" s="4">
        <v>8.26</v>
      </c>
      <c r="K14" s="4">
        <v>20.56</v>
      </c>
      <c r="L14" s="4">
        <v>0.49</v>
      </c>
      <c r="M14" s="9" t="s">
        <v>26</v>
      </c>
      <c r="N14" s="2">
        <f t="shared" si="0"/>
        <v>99.640000000000015</v>
      </c>
      <c r="P14" s="4">
        <v>1.9769323366255356</v>
      </c>
      <c r="Q14" s="8">
        <v>7.3323295664899429E-3</v>
      </c>
      <c r="R14" s="4">
        <v>2.8027715929725208E-2</v>
      </c>
      <c r="S14" s="4">
        <v>0.59958619034771476</v>
      </c>
      <c r="T14" s="4">
        <v>1.221769479432896E-2</v>
      </c>
      <c r="U14" s="4">
        <v>0.48005434134940467</v>
      </c>
      <c r="V14" s="4">
        <v>0.85881190348872216</v>
      </c>
      <c r="W14" s="4">
        <v>3.7037487898078716E-2</v>
      </c>
      <c r="X14" s="5" t="s">
        <v>27</v>
      </c>
      <c r="Y14" s="4">
        <v>5.9797597802078499</v>
      </c>
      <c r="Z14" s="4">
        <v>4.0480439584300143E-2</v>
      </c>
      <c r="AA14" s="4">
        <v>0.55910575076341462</v>
      </c>
      <c r="AB14" s="4">
        <v>0.44464275585763052</v>
      </c>
    </row>
    <row r="15" spans="1:28" x14ac:dyDescent="0.35">
      <c r="A15" s="2" t="s">
        <v>32</v>
      </c>
      <c r="B15" s="6" t="s">
        <v>33</v>
      </c>
      <c r="C15" s="2" t="s">
        <v>148</v>
      </c>
      <c r="E15" s="4">
        <v>51.24</v>
      </c>
      <c r="F15" s="8">
        <v>0.88</v>
      </c>
      <c r="G15" s="4">
        <v>1.57</v>
      </c>
      <c r="H15" s="4">
        <v>13.35</v>
      </c>
      <c r="I15" s="4">
        <v>0.4</v>
      </c>
      <c r="J15" s="4">
        <v>13.67</v>
      </c>
      <c r="K15" s="4">
        <v>18.579999999999998</v>
      </c>
      <c r="L15" s="4">
        <v>0.28999999999999998</v>
      </c>
      <c r="M15" s="9">
        <v>0.01</v>
      </c>
      <c r="N15" s="2">
        <f t="shared" si="0"/>
        <v>99.990000000000023</v>
      </c>
      <c r="P15" s="4">
        <v>1.931527468531395</v>
      </c>
      <c r="Q15" s="8">
        <v>2.4956185978039183E-2</v>
      </c>
      <c r="R15" s="4">
        <v>6.9751105861687507E-2</v>
      </c>
      <c r="S15" s="4">
        <v>0.4208668612375111</v>
      </c>
      <c r="T15" s="4">
        <v>1.2771476605909398E-2</v>
      </c>
      <c r="U15" s="4">
        <v>0.76819670808049423</v>
      </c>
      <c r="V15" s="4">
        <v>0.75043698095718636</v>
      </c>
      <c r="W15" s="4">
        <v>2.1195175326751373E-2</v>
      </c>
      <c r="X15" s="5">
        <v>2.9803742102584154E-4</v>
      </c>
      <c r="Y15" s="4">
        <v>5.9809106384874147</v>
      </c>
      <c r="Z15" s="4">
        <v>3.8178723025170669E-2</v>
      </c>
      <c r="AA15" s="4">
        <v>0.38268813821234043</v>
      </c>
      <c r="AB15" s="4">
        <v>0.64605184104757163</v>
      </c>
    </row>
    <row r="16" spans="1:28" x14ac:dyDescent="0.35">
      <c r="A16" s="2" t="s">
        <v>34</v>
      </c>
      <c r="B16" s="6" t="s">
        <v>33</v>
      </c>
      <c r="C16" s="2" t="s">
        <v>148</v>
      </c>
      <c r="E16" s="4">
        <v>51.09</v>
      </c>
      <c r="F16" s="8">
        <v>0.73</v>
      </c>
      <c r="G16" s="4">
        <v>1.17</v>
      </c>
      <c r="H16" s="4">
        <v>15.46</v>
      </c>
      <c r="I16" s="4">
        <v>0.39</v>
      </c>
      <c r="J16" s="4">
        <v>11.84</v>
      </c>
      <c r="K16" s="4">
        <v>19</v>
      </c>
      <c r="L16" s="4">
        <v>0.26</v>
      </c>
      <c r="M16" s="9">
        <v>0.05</v>
      </c>
      <c r="N16" s="2">
        <f t="shared" si="0"/>
        <v>99.990000000000009</v>
      </c>
      <c r="P16" s="4">
        <v>1.9494392420172304</v>
      </c>
      <c r="Q16" s="8">
        <v>2.0955616171786942E-2</v>
      </c>
      <c r="R16" s="4">
        <v>5.261618315733374E-2</v>
      </c>
      <c r="S16" s="4">
        <v>0.49334983666403659</v>
      </c>
      <c r="T16" s="4">
        <v>1.2604562083709338E-2</v>
      </c>
      <c r="U16" s="4">
        <v>0.67350009824631762</v>
      </c>
      <c r="V16" s="4">
        <v>0.77679094200577592</v>
      </c>
      <c r="W16" s="4">
        <v>1.9235097733696953E-2</v>
      </c>
      <c r="X16" s="5">
        <v>1.5084219201125326E-3</v>
      </c>
      <c r="Y16" s="4">
        <v>5.9878396118608919</v>
      </c>
      <c r="Z16" s="4">
        <v>2.4320776278216272E-2</v>
      </c>
      <c r="AA16" s="4">
        <v>0.46902906038582032</v>
      </c>
      <c r="AB16" s="4">
        <v>0.57719512860757083</v>
      </c>
    </row>
    <row r="17" spans="1:28" x14ac:dyDescent="0.35">
      <c r="A17" s="2" t="s">
        <v>35</v>
      </c>
      <c r="B17" s="6" t="s">
        <v>33</v>
      </c>
      <c r="C17" s="2" t="s">
        <v>148</v>
      </c>
      <c r="E17" s="4">
        <v>50.81</v>
      </c>
      <c r="F17" s="8">
        <v>0.76</v>
      </c>
      <c r="G17" s="4">
        <v>1.28</v>
      </c>
      <c r="H17" s="4">
        <v>15.28</v>
      </c>
      <c r="I17" s="4">
        <v>0.49</v>
      </c>
      <c r="J17" s="4">
        <v>11.93</v>
      </c>
      <c r="K17" s="4">
        <v>18.95</v>
      </c>
      <c r="L17" s="4">
        <v>0.28000000000000003</v>
      </c>
      <c r="M17" s="9">
        <v>0.02</v>
      </c>
      <c r="N17" s="2">
        <f t="shared" si="0"/>
        <v>99.799999999999983</v>
      </c>
      <c r="P17" s="4">
        <v>1.9405688284655382</v>
      </c>
      <c r="Q17" s="8">
        <v>2.1837213592275532E-2</v>
      </c>
      <c r="R17" s="4">
        <v>5.7616848954281978E-2</v>
      </c>
      <c r="S17" s="4">
        <v>0.48806190199892541</v>
      </c>
      <c r="T17" s="4">
        <v>1.5851314741956325E-2</v>
      </c>
      <c r="U17" s="4">
        <v>0.67925439845157465</v>
      </c>
      <c r="V17" s="4">
        <v>0.77547146318198079</v>
      </c>
      <c r="W17" s="4">
        <v>2.0734097446682562E-2</v>
      </c>
      <c r="X17" s="5">
        <v>6.0393316678449243E-4</v>
      </c>
      <c r="Y17" s="4">
        <v>5.9811493843950068</v>
      </c>
      <c r="Z17" s="4">
        <v>3.7701231209986474E-2</v>
      </c>
      <c r="AA17" s="4">
        <v>0.45036067078893893</v>
      </c>
      <c r="AB17" s="4">
        <v>0.58189404036372261</v>
      </c>
    </row>
    <row r="18" spans="1:28" x14ac:dyDescent="0.35">
      <c r="A18" s="2" t="s">
        <v>36</v>
      </c>
      <c r="B18" s="6" t="s">
        <v>33</v>
      </c>
      <c r="C18" s="2" t="s">
        <v>148</v>
      </c>
      <c r="E18" s="4">
        <v>50.98</v>
      </c>
      <c r="F18" s="8">
        <v>0.57999999999999996</v>
      </c>
      <c r="G18" s="4">
        <v>0.84</v>
      </c>
      <c r="H18" s="4">
        <v>17.28</v>
      </c>
      <c r="I18" s="4">
        <v>0.54</v>
      </c>
      <c r="J18" s="4">
        <v>10.59</v>
      </c>
      <c r="K18" s="4">
        <v>18.82</v>
      </c>
      <c r="L18" s="4">
        <v>0.37</v>
      </c>
      <c r="M18" s="9" t="s">
        <v>26</v>
      </c>
      <c r="N18" s="2">
        <f t="shared" si="0"/>
        <v>100.00000000000003</v>
      </c>
      <c r="P18" s="4">
        <v>1.9610534369728922</v>
      </c>
      <c r="Q18" s="8">
        <v>1.6785000713476359E-2</v>
      </c>
      <c r="R18" s="4">
        <v>3.8082772675568907E-2</v>
      </c>
      <c r="S18" s="4">
        <v>0.55591069926442527</v>
      </c>
      <c r="T18" s="4">
        <v>1.7594329050258168E-2</v>
      </c>
      <c r="U18" s="4">
        <v>0.60729221874608341</v>
      </c>
      <c r="V18" s="4">
        <v>0.77568602342685766</v>
      </c>
      <c r="W18" s="4">
        <v>2.759551915043815E-2</v>
      </c>
      <c r="X18" s="4" t="s">
        <v>27</v>
      </c>
      <c r="Y18" s="4">
        <v>5.9830820644489346</v>
      </c>
      <c r="Z18" s="4">
        <v>3.383587110213071E-2</v>
      </c>
      <c r="AA18" s="4">
        <v>0.52207482816229456</v>
      </c>
      <c r="AB18" s="4">
        <v>0.52208622360126944</v>
      </c>
    </row>
    <row r="19" spans="1:28" x14ac:dyDescent="0.35">
      <c r="A19" s="2">
        <v>24</v>
      </c>
      <c r="B19" s="6" t="s">
        <v>29</v>
      </c>
      <c r="C19" s="2" t="s">
        <v>139</v>
      </c>
      <c r="E19" s="4">
        <v>51.23</v>
      </c>
      <c r="F19" s="8">
        <v>0.9</v>
      </c>
      <c r="G19" s="4">
        <v>1.63</v>
      </c>
      <c r="H19" s="4">
        <v>12.23</v>
      </c>
      <c r="I19" s="4">
        <v>0.35</v>
      </c>
      <c r="J19" s="4">
        <v>13.91</v>
      </c>
      <c r="K19" s="4">
        <v>18.940000000000001</v>
      </c>
      <c r="L19" s="4">
        <v>0.33</v>
      </c>
      <c r="M19" s="9" t="s">
        <v>26</v>
      </c>
      <c r="N19" s="2">
        <f t="shared" si="0"/>
        <v>99.519999999999982</v>
      </c>
      <c r="P19" s="4">
        <v>1.9327917359089997</v>
      </c>
      <c r="Q19" s="8">
        <v>2.5545063537518346E-2</v>
      </c>
      <c r="R19" s="4">
        <v>7.2478297950022252E-2</v>
      </c>
      <c r="S19" s="4">
        <v>0.38588585456681357</v>
      </c>
      <c r="T19" s="4">
        <v>1.1184539348404469E-2</v>
      </c>
      <c r="U19" s="4">
        <v>0.78234803072103321</v>
      </c>
      <c r="V19" s="4">
        <v>0.76562733249820658</v>
      </c>
      <c r="W19" s="4">
        <v>2.4139145469002133E-2</v>
      </c>
      <c r="X19" s="4" t="s">
        <v>27</v>
      </c>
      <c r="Y19" s="4">
        <v>5.982506375687028</v>
      </c>
      <c r="Z19" s="4">
        <v>3.4987248625943934E-2</v>
      </c>
      <c r="AA19" s="4">
        <v>0.35089860594086963</v>
      </c>
      <c r="AB19" s="4">
        <v>0.6696844189965151</v>
      </c>
    </row>
    <row r="20" spans="1:28" x14ac:dyDescent="0.35">
      <c r="A20" s="2">
        <v>25</v>
      </c>
      <c r="B20" s="6" t="s">
        <v>29</v>
      </c>
      <c r="C20" s="2" t="s">
        <v>139</v>
      </c>
      <c r="E20" s="4">
        <v>51.35</v>
      </c>
      <c r="F20" s="8">
        <v>0.89</v>
      </c>
      <c r="G20" s="4">
        <v>1.58</v>
      </c>
      <c r="H20" s="4">
        <v>12.06</v>
      </c>
      <c r="I20" s="4">
        <v>0.35</v>
      </c>
      <c r="J20" s="4">
        <v>13.94</v>
      </c>
      <c r="K20" s="4">
        <v>19.059999999999999</v>
      </c>
      <c r="L20" s="4">
        <v>0.3</v>
      </c>
      <c r="M20" s="9" t="s">
        <v>26</v>
      </c>
      <c r="N20" s="2">
        <f t="shared" si="0"/>
        <v>99.529999999999987</v>
      </c>
      <c r="P20" s="4">
        <v>1.9368348434902802</v>
      </c>
      <c r="Q20" s="8">
        <v>2.5254915617952251E-2</v>
      </c>
      <c r="R20" s="4">
        <v>7.0237477486395153E-2</v>
      </c>
      <c r="S20" s="4">
        <v>0.3804268375418034</v>
      </c>
      <c r="T20" s="4">
        <v>1.1181743845429529E-2</v>
      </c>
      <c r="U20" s="4">
        <v>0.78383937321973851</v>
      </c>
      <c r="V20" s="4">
        <v>0.77028561602898482</v>
      </c>
      <c r="W20" s="4">
        <v>2.1939192769416183E-2</v>
      </c>
      <c r="X20" s="4" t="s">
        <v>27</v>
      </c>
      <c r="Y20" s="4">
        <v>5.9862389014667219</v>
      </c>
      <c r="Z20" s="4">
        <v>2.7522197066556231E-2</v>
      </c>
      <c r="AA20" s="4">
        <v>0.35290464047524717</v>
      </c>
      <c r="AB20" s="4">
        <v>0.6732475493787905</v>
      </c>
    </row>
    <row r="21" spans="1:28" x14ac:dyDescent="0.35">
      <c r="A21" s="2">
        <v>26</v>
      </c>
      <c r="B21" s="6" t="s">
        <v>29</v>
      </c>
      <c r="C21" s="2" t="s">
        <v>139</v>
      </c>
      <c r="E21" s="4">
        <v>51.56</v>
      </c>
      <c r="F21" s="8">
        <v>0.8</v>
      </c>
      <c r="G21" s="4">
        <v>1.46</v>
      </c>
      <c r="H21" s="4">
        <v>12.93</v>
      </c>
      <c r="I21" s="4">
        <v>0.4</v>
      </c>
      <c r="J21" s="4">
        <v>14.06</v>
      </c>
      <c r="K21" s="4">
        <v>18.329999999999998</v>
      </c>
      <c r="L21" s="4">
        <v>0.26</v>
      </c>
      <c r="M21" s="9" t="s">
        <v>26</v>
      </c>
      <c r="N21" s="2">
        <f t="shared" si="0"/>
        <v>99.800000000000011</v>
      </c>
      <c r="P21" s="4">
        <v>1.9431070101100405</v>
      </c>
      <c r="Q21" s="8">
        <v>2.2681802812864773E-2</v>
      </c>
      <c r="R21" s="4">
        <v>6.4847963675247922E-2</v>
      </c>
      <c r="S21" s="4">
        <v>0.4075247901940795</v>
      </c>
      <c r="T21" s="4">
        <v>1.2768302243186919E-2</v>
      </c>
      <c r="U21" s="4">
        <v>0.78991669020346511</v>
      </c>
      <c r="V21" s="4">
        <v>0.74015559288569832</v>
      </c>
      <c r="W21" s="4">
        <v>1.8997847875416703E-2</v>
      </c>
      <c r="X21" s="4" t="s">
        <v>27</v>
      </c>
      <c r="Y21" s="4">
        <v>5.9887138708228207</v>
      </c>
      <c r="Z21" s="4">
        <v>2.257225835435861E-2</v>
      </c>
      <c r="AA21" s="4">
        <v>0.38495253183972089</v>
      </c>
      <c r="AB21" s="4">
        <v>0.65967039152612006</v>
      </c>
    </row>
    <row r="22" spans="1:28" x14ac:dyDescent="0.35">
      <c r="A22" s="2">
        <v>27</v>
      </c>
      <c r="B22" s="6" t="s">
        <v>29</v>
      </c>
      <c r="C22" s="2" t="s">
        <v>139</v>
      </c>
      <c r="E22" s="4">
        <v>50.6</v>
      </c>
      <c r="F22" s="8">
        <v>1.1000000000000001</v>
      </c>
      <c r="G22" s="4">
        <v>2</v>
      </c>
      <c r="H22" s="4">
        <v>12.55</v>
      </c>
      <c r="I22" s="4">
        <v>0.32</v>
      </c>
      <c r="J22" s="4">
        <v>13.39</v>
      </c>
      <c r="K22" s="4">
        <v>19.11</v>
      </c>
      <c r="L22" s="4">
        <v>0.36</v>
      </c>
      <c r="M22" s="9" t="s">
        <v>26</v>
      </c>
      <c r="N22" s="2">
        <f t="shared" si="0"/>
        <v>99.429999999999993</v>
      </c>
      <c r="P22" s="4">
        <v>1.9150949316740626</v>
      </c>
      <c r="Q22" s="8">
        <v>3.132104538805415E-2</v>
      </c>
      <c r="R22" s="4">
        <v>8.9213271028703425E-2</v>
      </c>
      <c r="S22" s="4">
        <v>0.39724204925383383</v>
      </c>
      <c r="T22" s="4">
        <v>1.0258388009723318E-2</v>
      </c>
      <c r="U22" s="4">
        <v>0.75549662168682874</v>
      </c>
      <c r="V22" s="4">
        <v>0.77495632540437931</v>
      </c>
      <c r="W22" s="4">
        <v>2.6417367554415348E-2</v>
      </c>
      <c r="X22" s="4" t="s">
        <v>27</v>
      </c>
      <c r="Y22" s="4">
        <v>5.9778139287992627</v>
      </c>
      <c r="Z22" s="4">
        <v>4.437214240147469E-2</v>
      </c>
      <c r="AA22" s="4">
        <v>0.35286990685235914</v>
      </c>
      <c r="AB22" s="4">
        <v>0.65539279693837738</v>
      </c>
    </row>
    <row r="23" spans="1:28" x14ac:dyDescent="0.35">
      <c r="A23" s="2">
        <v>28</v>
      </c>
      <c r="B23" s="6" t="s">
        <v>29</v>
      </c>
      <c r="C23" s="2" t="s">
        <v>139</v>
      </c>
      <c r="E23" s="4">
        <v>50.93</v>
      </c>
      <c r="F23" s="8">
        <v>1.1000000000000001</v>
      </c>
      <c r="G23" s="4">
        <v>1.99</v>
      </c>
      <c r="H23" s="4">
        <v>12.22</v>
      </c>
      <c r="I23" s="4">
        <v>0.33</v>
      </c>
      <c r="J23" s="4">
        <v>13.82</v>
      </c>
      <c r="K23" s="4">
        <v>19.11</v>
      </c>
      <c r="L23" s="4">
        <v>0.36</v>
      </c>
      <c r="M23" s="9" t="s">
        <v>26</v>
      </c>
      <c r="N23" s="2">
        <f t="shared" si="0"/>
        <v>99.860000000000014</v>
      </c>
      <c r="P23" s="4">
        <v>1.915050435131985</v>
      </c>
      <c r="Q23" s="8">
        <v>3.1117378231578046E-2</v>
      </c>
      <c r="R23" s="4">
        <v>8.818999009019575E-2</v>
      </c>
      <c r="S23" s="4">
        <v>0.38428147020520176</v>
      </c>
      <c r="T23" s="4">
        <v>1.0510172235101228E-2</v>
      </c>
      <c r="U23" s="4">
        <v>0.77468784626266296</v>
      </c>
      <c r="V23" s="4">
        <v>0.76991712095788678</v>
      </c>
      <c r="W23" s="4">
        <v>2.6245586885388129E-2</v>
      </c>
      <c r="X23" s="4" t="s">
        <v>27</v>
      </c>
      <c r="Y23" s="4">
        <v>5.9771400149659657</v>
      </c>
      <c r="Z23" s="4">
        <v>4.5719970068068605E-2</v>
      </c>
      <c r="AA23" s="4">
        <v>0.33856150013713315</v>
      </c>
      <c r="AB23" s="4">
        <v>0.66842826229743679</v>
      </c>
    </row>
    <row r="24" spans="1:28" x14ac:dyDescent="0.35">
      <c r="A24" s="2">
        <v>35</v>
      </c>
      <c r="B24" s="6" t="s">
        <v>29</v>
      </c>
      <c r="C24" s="2" t="s">
        <v>139</v>
      </c>
      <c r="E24" s="4">
        <v>51.66</v>
      </c>
      <c r="F24" s="8">
        <v>0.67</v>
      </c>
      <c r="G24" s="4">
        <v>1.17</v>
      </c>
      <c r="H24" s="4">
        <v>14.46</v>
      </c>
      <c r="I24" s="4">
        <v>0.41</v>
      </c>
      <c r="J24" s="4">
        <v>12.76</v>
      </c>
      <c r="K24" s="4">
        <v>18.43</v>
      </c>
      <c r="L24" s="4">
        <v>0.31</v>
      </c>
      <c r="M24" s="9" t="s">
        <v>26</v>
      </c>
      <c r="N24" s="2">
        <f t="shared" si="0"/>
        <v>99.87</v>
      </c>
      <c r="P24" s="4">
        <v>1.9613906874083835</v>
      </c>
      <c r="Q24" s="8">
        <v>1.9137635712380422E-2</v>
      </c>
      <c r="R24" s="4">
        <v>5.2354648278120655E-2</v>
      </c>
      <c r="S24" s="4">
        <v>0.45914482927693273</v>
      </c>
      <c r="T24" s="4">
        <v>1.3185084489964038E-2</v>
      </c>
      <c r="U24" s="4">
        <v>0.72222503912780223</v>
      </c>
      <c r="V24" s="4">
        <v>0.74974191761026154</v>
      </c>
      <c r="W24" s="4">
        <v>2.282015809615549E-2</v>
      </c>
      <c r="X24" s="4" t="s">
        <v>27</v>
      </c>
      <c r="Y24" s="4">
        <v>5.9952955682117484</v>
      </c>
      <c r="Z24" s="4">
        <v>9.4088635765032791E-3</v>
      </c>
      <c r="AA24" s="4">
        <v>0.44973596570042945</v>
      </c>
      <c r="AB24" s="4">
        <v>0.61134540370752832</v>
      </c>
    </row>
    <row r="25" spans="1:28" x14ac:dyDescent="0.35">
      <c r="A25" s="2">
        <v>36</v>
      </c>
      <c r="B25" s="6" t="s">
        <v>29</v>
      </c>
      <c r="C25" s="2" t="s">
        <v>139</v>
      </c>
      <c r="E25" s="4">
        <v>51.09</v>
      </c>
      <c r="F25" s="8">
        <v>0.65</v>
      </c>
      <c r="G25" s="4">
        <v>1.21</v>
      </c>
      <c r="H25" s="4">
        <v>13.42</v>
      </c>
      <c r="I25" s="4">
        <v>0.39</v>
      </c>
      <c r="J25" s="4">
        <v>12.92</v>
      </c>
      <c r="K25" s="4">
        <v>18.91</v>
      </c>
      <c r="L25" s="4">
        <v>0.32</v>
      </c>
      <c r="M25" s="9" t="s">
        <v>26</v>
      </c>
      <c r="N25" s="2">
        <f t="shared" si="0"/>
        <v>98.91</v>
      </c>
      <c r="O25" s="49"/>
      <c r="P25" s="4">
        <v>1.9518360102368395</v>
      </c>
      <c r="Q25" s="8">
        <v>1.8682051021612685E-2</v>
      </c>
      <c r="R25" s="4">
        <v>5.4481928422338524E-2</v>
      </c>
      <c r="S25" s="4">
        <v>0.42877715377778586</v>
      </c>
      <c r="T25" s="4">
        <v>1.262005895746318E-2</v>
      </c>
      <c r="U25" s="4">
        <v>0.73583780508126739</v>
      </c>
      <c r="V25" s="4">
        <v>0.77406191973711591</v>
      </c>
      <c r="W25" s="4">
        <v>2.3703072765577076E-2</v>
      </c>
      <c r="X25" s="4" t="s">
        <v>27</v>
      </c>
      <c r="Y25" s="4">
        <v>5.9859074890868342</v>
      </c>
      <c r="Z25" s="4">
        <v>2.8185021826331536E-2</v>
      </c>
      <c r="AA25" s="4">
        <v>0.40059213195145432</v>
      </c>
      <c r="AB25" s="4">
        <v>0.63182925780221033</v>
      </c>
    </row>
    <row r="26" spans="1:28" x14ac:dyDescent="0.35">
      <c r="B26" s="1" t="s">
        <v>140</v>
      </c>
      <c r="C26" s="1"/>
      <c r="E26" s="1"/>
    </row>
    <row r="27" spans="1:28" x14ac:dyDescent="0.35">
      <c r="C27" s="1"/>
      <c r="E27" s="1"/>
    </row>
    <row r="28" spans="1:28" x14ac:dyDescent="0.35">
      <c r="C28" s="1"/>
      <c r="E28" s="1"/>
    </row>
    <row r="29" spans="1:28" x14ac:dyDescent="0.35">
      <c r="C29" s="1"/>
      <c r="E29" s="1"/>
    </row>
    <row r="30" spans="1:28" x14ac:dyDescent="0.35">
      <c r="C30" s="1"/>
      <c r="E30" s="1"/>
    </row>
    <row r="31" spans="1:28" x14ac:dyDescent="0.35">
      <c r="C31" s="1"/>
      <c r="E31" s="1"/>
    </row>
    <row r="32" spans="1:28" x14ac:dyDescent="0.35">
      <c r="C32" s="1"/>
      <c r="E32" s="1"/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="1" customFormat="1" x14ac:dyDescent="0.35"/>
    <row r="674" s="1" customFormat="1" x14ac:dyDescent="0.35"/>
    <row r="675" s="1" customFormat="1" x14ac:dyDescent="0.35"/>
    <row r="676" s="1" customFormat="1" x14ac:dyDescent="0.35"/>
    <row r="677" s="1" customFormat="1" x14ac:dyDescent="0.35"/>
    <row r="678" s="1" customFormat="1" x14ac:dyDescent="0.35"/>
    <row r="679" s="1" customFormat="1" x14ac:dyDescent="0.35"/>
    <row r="680" s="1" customFormat="1" x14ac:dyDescent="0.35"/>
    <row r="681" s="1" customFormat="1" x14ac:dyDescent="0.35"/>
    <row r="682" s="1" customFormat="1" x14ac:dyDescent="0.35"/>
    <row r="683" s="1" customFormat="1" x14ac:dyDescent="0.35"/>
    <row r="684" s="1" customFormat="1" x14ac:dyDescent="0.35"/>
    <row r="685" s="1" customFormat="1" x14ac:dyDescent="0.35"/>
    <row r="686" s="1" customFormat="1" x14ac:dyDescent="0.35"/>
    <row r="687" s="1" customFormat="1" x14ac:dyDescent="0.35"/>
    <row r="688" s="1" customFormat="1" x14ac:dyDescent="0.35"/>
    <row r="689" s="1" customFormat="1" x14ac:dyDescent="0.35"/>
    <row r="690" s="1" customFormat="1" x14ac:dyDescent="0.35"/>
    <row r="691" s="1" customFormat="1" x14ac:dyDescent="0.35"/>
    <row r="692" s="1" customFormat="1" x14ac:dyDescent="0.35"/>
    <row r="693" s="1" customFormat="1" x14ac:dyDescent="0.35"/>
    <row r="694" s="1" customFormat="1" x14ac:dyDescent="0.35"/>
    <row r="695" s="1" customFormat="1" x14ac:dyDescent="0.35"/>
    <row r="696" s="1" customFormat="1" x14ac:dyDescent="0.35"/>
    <row r="697" s="1" customFormat="1" x14ac:dyDescent="0.35"/>
    <row r="698" s="1" customFormat="1" x14ac:dyDescent="0.35"/>
    <row r="699" s="1" customFormat="1" x14ac:dyDescent="0.35"/>
    <row r="700" s="1" customFormat="1" x14ac:dyDescent="0.35"/>
    <row r="701" s="1" customFormat="1" x14ac:dyDescent="0.35"/>
    <row r="702" s="1" customFormat="1" x14ac:dyDescent="0.35"/>
    <row r="703" s="1" customFormat="1" x14ac:dyDescent="0.35"/>
    <row r="704" s="1" customFormat="1" x14ac:dyDescent="0.35"/>
    <row r="705" s="1" customFormat="1" x14ac:dyDescent="0.35"/>
    <row r="706" s="1" customFormat="1" x14ac:dyDescent="0.35"/>
    <row r="707" s="1" customFormat="1" x14ac:dyDescent="0.35"/>
    <row r="708" s="1" customFormat="1" x14ac:dyDescent="0.35"/>
    <row r="709" s="1" customFormat="1" x14ac:dyDescent="0.35"/>
    <row r="710" s="1" customFormat="1" x14ac:dyDescent="0.35"/>
    <row r="711" s="1" customFormat="1" x14ac:dyDescent="0.35"/>
    <row r="712" s="1" customFormat="1" x14ac:dyDescent="0.35"/>
    <row r="713" s="1" customFormat="1" x14ac:dyDescent="0.35"/>
    <row r="714" s="1" customFormat="1" x14ac:dyDescent="0.35"/>
    <row r="715" s="1" customFormat="1" x14ac:dyDescent="0.35"/>
    <row r="716" s="1" customFormat="1" x14ac:dyDescent="0.35"/>
    <row r="717" s="1" customFormat="1" x14ac:dyDescent="0.35"/>
    <row r="718" s="1" customFormat="1" x14ac:dyDescent="0.35"/>
    <row r="719" s="1" customFormat="1" x14ac:dyDescent="0.35"/>
    <row r="720" s="1" customFormat="1" x14ac:dyDescent="0.35"/>
    <row r="721" s="1" customFormat="1" x14ac:dyDescent="0.35"/>
    <row r="722" s="1" customFormat="1" x14ac:dyDescent="0.35"/>
    <row r="723" s="1" customFormat="1" x14ac:dyDescent="0.35"/>
    <row r="724" s="1" customFormat="1" x14ac:dyDescent="0.35"/>
    <row r="725" s="1" customFormat="1" x14ac:dyDescent="0.35"/>
    <row r="726" s="1" customFormat="1" x14ac:dyDescent="0.35"/>
    <row r="727" s="1" customFormat="1" x14ac:dyDescent="0.35"/>
    <row r="728" s="1" customFormat="1" x14ac:dyDescent="0.35"/>
    <row r="729" s="1" customFormat="1" x14ac:dyDescent="0.35"/>
    <row r="730" s="1" customFormat="1" x14ac:dyDescent="0.35"/>
    <row r="731" s="1" customFormat="1" x14ac:dyDescent="0.35"/>
    <row r="732" s="1" customFormat="1" x14ac:dyDescent="0.35"/>
    <row r="733" s="1" customFormat="1" x14ac:dyDescent="0.35"/>
    <row r="734" s="1" customFormat="1" x14ac:dyDescent="0.35"/>
    <row r="735" s="1" customFormat="1" x14ac:dyDescent="0.35"/>
    <row r="736" s="1" customFormat="1" x14ac:dyDescent="0.35"/>
    <row r="737" s="1" customFormat="1" x14ac:dyDescent="0.35"/>
    <row r="738" s="1" customFormat="1" x14ac:dyDescent="0.35"/>
    <row r="739" s="1" customFormat="1" x14ac:dyDescent="0.35"/>
    <row r="740" s="1" customFormat="1" x14ac:dyDescent="0.35"/>
    <row r="741" s="1" customFormat="1" x14ac:dyDescent="0.35"/>
    <row r="742" s="1" customFormat="1" x14ac:dyDescent="0.35"/>
    <row r="743" s="1" customFormat="1" x14ac:dyDescent="0.35"/>
    <row r="744" s="1" customFormat="1" x14ac:dyDescent="0.35"/>
    <row r="745" s="1" customFormat="1" x14ac:dyDescent="0.35"/>
    <row r="746" s="1" customFormat="1" x14ac:dyDescent="0.35"/>
    <row r="747" s="1" customFormat="1" x14ac:dyDescent="0.35"/>
    <row r="748" s="1" customFormat="1" x14ac:dyDescent="0.35"/>
    <row r="749" s="1" customFormat="1" x14ac:dyDescent="0.35"/>
    <row r="750" s="1" customFormat="1" x14ac:dyDescent="0.35"/>
    <row r="751" s="1" customFormat="1" x14ac:dyDescent="0.35"/>
    <row r="752" s="1" customFormat="1" x14ac:dyDescent="0.35"/>
    <row r="753" s="1" customFormat="1" x14ac:dyDescent="0.35"/>
    <row r="754" s="1" customFormat="1" x14ac:dyDescent="0.35"/>
    <row r="755" s="1" customFormat="1" x14ac:dyDescent="0.35"/>
    <row r="756" s="1" customFormat="1" x14ac:dyDescent="0.35"/>
    <row r="757" s="1" customFormat="1" x14ac:dyDescent="0.35"/>
    <row r="758" s="1" customFormat="1" x14ac:dyDescent="0.35"/>
    <row r="759" s="1" customFormat="1" x14ac:dyDescent="0.35"/>
    <row r="760" s="1" customFormat="1" x14ac:dyDescent="0.35"/>
    <row r="761" s="1" customFormat="1" x14ac:dyDescent="0.35"/>
    <row r="762" s="1" customFormat="1" x14ac:dyDescent="0.35"/>
    <row r="763" s="1" customFormat="1" x14ac:dyDescent="0.35"/>
    <row r="764" s="1" customFormat="1" x14ac:dyDescent="0.35"/>
    <row r="765" s="1" customFormat="1" x14ac:dyDescent="0.35"/>
    <row r="766" s="1" customFormat="1" x14ac:dyDescent="0.35"/>
    <row r="767" s="1" customFormat="1" x14ac:dyDescent="0.35"/>
    <row r="768" s="1" customFormat="1" x14ac:dyDescent="0.35"/>
    <row r="769" s="1" customFormat="1" x14ac:dyDescent="0.35"/>
    <row r="770" s="1" customFormat="1" x14ac:dyDescent="0.35"/>
    <row r="771" s="1" customFormat="1" x14ac:dyDescent="0.35"/>
    <row r="772" s="1" customFormat="1" x14ac:dyDescent="0.35"/>
    <row r="773" s="1" customFormat="1" x14ac:dyDescent="0.35"/>
    <row r="774" s="1" customFormat="1" x14ac:dyDescent="0.35"/>
    <row r="775" s="1" customFormat="1" x14ac:dyDescent="0.35"/>
    <row r="776" s="1" customFormat="1" x14ac:dyDescent="0.35"/>
    <row r="777" s="1" customFormat="1" x14ac:dyDescent="0.35"/>
    <row r="778" s="1" customFormat="1" x14ac:dyDescent="0.35"/>
    <row r="779" s="1" customFormat="1" x14ac:dyDescent="0.35"/>
    <row r="780" s="1" customFormat="1" x14ac:dyDescent="0.35"/>
    <row r="781" s="1" customFormat="1" x14ac:dyDescent="0.35"/>
    <row r="782" s="1" customFormat="1" x14ac:dyDescent="0.35"/>
    <row r="783" s="1" customFormat="1" x14ac:dyDescent="0.35"/>
    <row r="784" s="1" customFormat="1" x14ac:dyDescent="0.35"/>
    <row r="785" s="1" customFormat="1" x14ac:dyDescent="0.35"/>
    <row r="786" s="1" customFormat="1" x14ac:dyDescent="0.35"/>
    <row r="787" s="1" customFormat="1" x14ac:dyDescent="0.35"/>
    <row r="788" s="1" customFormat="1" x14ac:dyDescent="0.35"/>
    <row r="789" s="1" customFormat="1" x14ac:dyDescent="0.35"/>
    <row r="790" s="1" customFormat="1" x14ac:dyDescent="0.35"/>
    <row r="791" s="1" customFormat="1" x14ac:dyDescent="0.35"/>
    <row r="792" s="1" customFormat="1" x14ac:dyDescent="0.35"/>
    <row r="793" s="1" customFormat="1" x14ac:dyDescent="0.35"/>
    <row r="794" s="1" customFormat="1" x14ac:dyDescent="0.35"/>
    <row r="795" s="1" customFormat="1" x14ac:dyDescent="0.35"/>
    <row r="796" s="1" customFormat="1" x14ac:dyDescent="0.35"/>
    <row r="797" s="1" customFormat="1" x14ac:dyDescent="0.35"/>
    <row r="798" s="1" customFormat="1" x14ac:dyDescent="0.35"/>
    <row r="799" s="1" customFormat="1" x14ac:dyDescent="0.35"/>
    <row r="800" s="1" customFormat="1" x14ac:dyDescent="0.35"/>
    <row r="801" s="1" customFormat="1" x14ac:dyDescent="0.35"/>
    <row r="802" s="1" customFormat="1" x14ac:dyDescent="0.35"/>
    <row r="803" s="1" customFormat="1" x14ac:dyDescent="0.35"/>
    <row r="804" s="1" customFormat="1" x14ac:dyDescent="0.35"/>
    <row r="805" s="1" customFormat="1" x14ac:dyDescent="0.35"/>
    <row r="806" s="1" customFormat="1" x14ac:dyDescent="0.35"/>
    <row r="807" s="1" customFormat="1" x14ac:dyDescent="0.35"/>
    <row r="808" s="1" customFormat="1" x14ac:dyDescent="0.35"/>
    <row r="809" s="1" customFormat="1" x14ac:dyDescent="0.35"/>
    <row r="810" s="1" customFormat="1" x14ac:dyDescent="0.35"/>
    <row r="811" s="1" customFormat="1" x14ac:dyDescent="0.35"/>
    <row r="812" s="1" customFormat="1" x14ac:dyDescent="0.35"/>
    <row r="813" s="1" customFormat="1" x14ac:dyDescent="0.35"/>
    <row r="814" s="1" customFormat="1" x14ac:dyDescent="0.35"/>
    <row r="815" s="1" customFormat="1" x14ac:dyDescent="0.35"/>
    <row r="816" s="1" customFormat="1" x14ac:dyDescent="0.35"/>
    <row r="817" s="1" customFormat="1" x14ac:dyDescent="0.35"/>
    <row r="818" s="1" customFormat="1" x14ac:dyDescent="0.35"/>
    <row r="819" s="1" customFormat="1" x14ac:dyDescent="0.35"/>
    <row r="820" s="1" customFormat="1" x14ac:dyDescent="0.35"/>
    <row r="821" s="1" customFormat="1" x14ac:dyDescent="0.35"/>
    <row r="822" s="1" customFormat="1" x14ac:dyDescent="0.35"/>
    <row r="823" s="1" customFormat="1" x14ac:dyDescent="0.35"/>
    <row r="824" s="1" customFormat="1" x14ac:dyDescent="0.35"/>
    <row r="825" s="1" customFormat="1" x14ac:dyDescent="0.35"/>
    <row r="826" s="1" customFormat="1" x14ac:dyDescent="0.35"/>
    <row r="827" s="1" customFormat="1" x14ac:dyDescent="0.35"/>
    <row r="828" s="1" customFormat="1" x14ac:dyDescent="0.35"/>
    <row r="829" s="1" customFormat="1" x14ac:dyDescent="0.35"/>
    <row r="830" s="1" customFormat="1" x14ac:dyDescent="0.35"/>
    <row r="831" s="1" customFormat="1" x14ac:dyDescent="0.35"/>
    <row r="832" s="1" customFormat="1" x14ac:dyDescent="0.35"/>
    <row r="833" s="1" customFormat="1" x14ac:dyDescent="0.35"/>
    <row r="834" s="1" customFormat="1" x14ac:dyDescent="0.35"/>
    <row r="835" s="1" customFormat="1" x14ac:dyDescent="0.35"/>
    <row r="836" s="1" customFormat="1" x14ac:dyDescent="0.35"/>
    <row r="837" s="1" customFormat="1" x14ac:dyDescent="0.35"/>
    <row r="838" s="1" customFormat="1" x14ac:dyDescent="0.35"/>
    <row r="839" s="1" customFormat="1" x14ac:dyDescent="0.35"/>
    <row r="840" s="1" customFormat="1" x14ac:dyDescent="0.35"/>
    <row r="841" s="1" customFormat="1" x14ac:dyDescent="0.35"/>
    <row r="842" s="1" customFormat="1" x14ac:dyDescent="0.35"/>
    <row r="843" s="1" customFormat="1" x14ac:dyDescent="0.35"/>
    <row r="844" s="1" customFormat="1" x14ac:dyDescent="0.35"/>
    <row r="845" s="1" customFormat="1" x14ac:dyDescent="0.35"/>
    <row r="846" s="1" customFormat="1" x14ac:dyDescent="0.35"/>
    <row r="847" s="1" customFormat="1" x14ac:dyDescent="0.35"/>
    <row r="848" s="1" customFormat="1" x14ac:dyDescent="0.35"/>
    <row r="849" s="1" customFormat="1" x14ac:dyDescent="0.35"/>
    <row r="850" s="1" customFormat="1" x14ac:dyDescent="0.35"/>
    <row r="851" s="1" customFormat="1" x14ac:dyDescent="0.35"/>
    <row r="852" s="1" customFormat="1" x14ac:dyDescent="0.35"/>
    <row r="853" s="1" customFormat="1" x14ac:dyDescent="0.35"/>
    <row r="854" s="1" customFormat="1" x14ac:dyDescent="0.35"/>
    <row r="855" s="1" customFormat="1" x14ac:dyDescent="0.35"/>
    <row r="856" s="1" customFormat="1" x14ac:dyDescent="0.35"/>
    <row r="857" s="1" customFormat="1" x14ac:dyDescent="0.35"/>
    <row r="858" s="1" customFormat="1" x14ac:dyDescent="0.35"/>
    <row r="859" s="1" customFormat="1" x14ac:dyDescent="0.35"/>
    <row r="860" s="1" customFormat="1" x14ac:dyDescent="0.35"/>
    <row r="861" s="1" customFormat="1" x14ac:dyDescent="0.35"/>
    <row r="862" s="1" customFormat="1" x14ac:dyDescent="0.35"/>
    <row r="863" s="1" customFormat="1" x14ac:dyDescent="0.35"/>
    <row r="864" s="1" customFormat="1" x14ac:dyDescent="0.35"/>
    <row r="865" s="1" customFormat="1" x14ac:dyDescent="0.35"/>
    <row r="866" s="1" customFormat="1" x14ac:dyDescent="0.35"/>
    <row r="867" s="1" customFormat="1" x14ac:dyDescent="0.35"/>
    <row r="868" s="1" customFormat="1" x14ac:dyDescent="0.35"/>
    <row r="869" s="1" customFormat="1" x14ac:dyDescent="0.35"/>
    <row r="870" s="1" customFormat="1" x14ac:dyDescent="0.35"/>
    <row r="871" s="1" customFormat="1" x14ac:dyDescent="0.35"/>
    <row r="872" s="1" customFormat="1" x14ac:dyDescent="0.35"/>
    <row r="873" s="1" customFormat="1" x14ac:dyDescent="0.35"/>
    <row r="874" s="1" customFormat="1" x14ac:dyDescent="0.35"/>
    <row r="875" s="1" customFormat="1" x14ac:dyDescent="0.35"/>
    <row r="876" s="1" customFormat="1" x14ac:dyDescent="0.35"/>
    <row r="877" s="1" customFormat="1" x14ac:dyDescent="0.35"/>
    <row r="878" s="1" customFormat="1" x14ac:dyDescent="0.35"/>
    <row r="879" s="1" customFormat="1" x14ac:dyDescent="0.35"/>
    <row r="880" s="1" customFormat="1" x14ac:dyDescent="0.35"/>
    <row r="881" s="1" customFormat="1" x14ac:dyDescent="0.35"/>
    <row r="882" s="1" customFormat="1" x14ac:dyDescent="0.35"/>
    <row r="883" s="1" customFormat="1" x14ac:dyDescent="0.35"/>
    <row r="884" s="1" customFormat="1" x14ac:dyDescent="0.35"/>
    <row r="885" s="1" customFormat="1" x14ac:dyDescent="0.35"/>
    <row r="886" s="1" customFormat="1" x14ac:dyDescent="0.35"/>
    <row r="887" s="1" customFormat="1" x14ac:dyDescent="0.35"/>
    <row r="888" s="1" customFormat="1" x14ac:dyDescent="0.35"/>
    <row r="889" s="1" customFormat="1" x14ac:dyDescent="0.35"/>
    <row r="890" s="1" customFormat="1" x14ac:dyDescent="0.35"/>
    <row r="891" s="1" customFormat="1" x14ac:dyDescent="0.35"/>
    <row r="892" s="1" customFormat="1" x14ac:dyDescent="0.35"/>
    <row r="893" s="1" customFormat="1" x14ac:dyDescent="0.35"/>
    <row r="894" s="1" customFormat="1" x14ac:dyDescent="0.35"/>
    <row r="895" s="1" customFormat="1" x14ac:dyDescent="0.35"/>
    <row r="896" s="1" customFormat="1" x14ac:dyDescent="0.35"/>
    <row r="897" s="1" customFormat="1" x14ac:dyDescent="0.35"/>
    <row r="898" s="1" customFormat="1" x14ac:dyDescent="0.35"/>
    <row r="899" s="1" customFormat="1" x14ac:dyDescent="0.35"/>
    <row r="900" s="1" customFormat="1" x14ac:dyDescent="0.35"/>
    <row r="901" s="1" customFormat="1" x14ac:dyDescent="0.35"/>
    <row r="902" s="1" customFormat="1" x14ac:dyDescent="0.35"/>
    <row r="903" s="1" customFormat="1" x14ac:dyDescent="0.35"/>
    <row r="904" s="1" customFormat="1" x14ac:dyDescent="0.35"/>
    <row r="905" s="1" customFormat="1" x14ac:dyDescent="0.35"/>
    <row r="906" s="1" customFormat="1" x14ac:dyDescent="0.35"/>
    <row r="907" s="1" customFormat="1" x14ac:dyDescent="0.35"/>
    <row r="908" s="1" customFormat="1" x14ac:dyDescent="0.35"/>
    <row r="909" s="1" customFormat="1" x14ac:dyDescent="0.35"/>
    <row r="910" s="1" customFormat="1" x14ac:dyDescent="0.35"/>
    <row r="911" s="1" customFormat="1" x14ac:dyDescent="0.35"/>
    <row r="912" s="1" customFormat="1" x14ac:dyDescent="0.35"/>
    <row r="913" s="1" customFormat="1" x14ac:dyDescent="0.35"/>
    <row r="914" s="1" customFormat="1" x14ac:dyDescent="0.35"/>
    <row r="915" s="1" customFormat="1" x14ac:dyDescent="0.35"/>
    <row r="916" s="1" customFormat="1" x14ac:dyDescent="0.35"/>
    <row r="917" s="1" customFormat="1" x14ac:dyDescent="0.35"/>
    <row r="918" s="1" customFormat="1" x14ac:dyDescent="0.35"/>
    <row r="919" s="1" customFormat="1" x14ac:dyDescent="0.35"/>
    <row r="920" s="1" customFormat="1" x14ac:dyDescent="0.35"/>
    <row r="921" s="1" customFormat="1" x14ac:dyDescent="0.35"/>
    <row r="922" s="1" customFormat="1" x14ac:dyDescent="0.35"/>
    <row r="923" s="1" customFormat="1" x14ac:dyDescent="0.35"/>
    <row r="924" s="1" customFormat="1" x14ac:dyDescent="0.35"/>
    <row r="925" s="1" customFormat="1" x14ac:dyDescent="0.35"/>
    <row r="926" s="1" customFormat="1" x14ac:dyDescent="0.35"/>
    <row r="927" s="1" customFormat="1" x14ac:dyDescent="0.35"/>
    <row r="928" s="1" customFormat="1" x14ac:dyDescent="0.35"/>
    <row r="929" s="1" customFormat="1" x14ac:dyDescent="0.35"/>
    <row r="930" s="1" customFormat="1" x14ac:dyDescent="0.35"/>
    <row r="931" s="1" customFormat="1" x14ac:dyDescent="0.35"/>
    <row r="932" s="1" customFormat="1" x14ac:dyDescent="0.35"/>
    <row r="933" s="1" customFormat="1" x14ac:dyDescent="0.35"/>
    <row r="934" s="1" customFormat="1" x14ac:dyDescent="0.35"/>
    <row r="935" s="1" customFormat="1" x14ac:dyDescent="0.35"/>
    <row r="936" s="1" customFormat="1" x14ac:dyDescent="0.35"/>
    <row r="937" s="1" customFormat="1" x14ac:dyDescent="0.35"/>
    <row r="938" s="1" customFormat="1" x14ac:dyDescent="0.35"/>
    <row r="939" s="1" customFormat="1" x14ac:dyDescent="0.35"/>
    <row r="940" s="1" customFormat="1" x14ac:dyDescent="0.35"/>
    <row r="941" s="1" customFormat="1" x14ac:dyDescent="0.35"/>
    <row r="942" s="1" customFormat="1" x14ac:dyDescent="0.35"/>
    <row r="943" s="1" customFormat="1" x14ac:dyDescent="0.35"/>
    <row r="944" s="1" customFormat="1" x14ac:dyDescent="0.35"/>
    <row r="945" s="1" customFormat="1" x14ac:dyDescent="0.35"/>
    <row r="946" s="1" customFormat="1" x14ac:dyDescent="0.35"/>
    <row r="947" s="1" customFormat="1" x14ac:dyDescent="0.35"/>
    <row r="948" s="1" customFormat="1" x14ac:dyDescent="0.35"/>
    <row r="949" s="1" customFormat="1" x14ac:dyDescent="0.35"/>
    <row r="950" s="1" customFormat="1" x14ac:dyDescent="0.35"/>
    <row r="951" s="1" customFormat="1" x14ac:dyDescent="0.35"/>
    <row r="952" s="1" customFormat="1" x14ac:dyDescent="0.35"/>
    <row r="953" s="1" customFormat="1" x14ac:dyDescent="0.35"/>
    <row r="954" s="1" customFormat="1" x14ac:dyDescent="0.35"/>
    <row r="955" s="1" customFormat="1" x14ac:dyDescent="0.35"/>
    <row r="956" s="1" customFormat="1" x14ac:dyDescent="0.35"/>
    <row r="957" s="1" customFormat="1" x14ac:dyDescent="0.35"/>
    <row r="958" s="1" customFormat="1" x14ac:dyDescent="0.35"/>
    <row r="959" s="1" customFormat="1" x14ac:dyDescent="0.35"/>
    <row r="960" s="1" customFormat="1" x14ac:dyDescent="0.35"/>
    <row r="961" s="1" customFormat="1" x14ac:dyDescent="0.35"/>
    <row r="962" s="1" customFormat="1" x14ac:dyDescent="0.35"/>
    <row r="963" s="1" customFormat="1" x14ac:dyDescent="0.35"/>
    <row r="964" s="1" customFormat="1" x14ac:dyDescent="0.35"/>
    <row r="965" s="1" customFormat="1" x14ac:dyDescent="0.35"/>
    <row r="966" s="1" customFormat="1" x14ac:dyDescent="0.35"/>
    <row r="967" s="1" customFormat="1" x14ac:dyDescent="0.35"/>
    <row r="968" s="1" customFormat="1" x14ac:dyDescent="0.35"/>
    <row r="969" s="1" customFormat="1" x14ac:dyDescent="0.35"/>
    <row r="970" s="1" customFormat="1" x14ac:dyDescent="0.35"/>
    <row r="971" s="1" customFormat="1" x14ac:dyDescent="0.35"/>
    <row r="972" s="1" customFormat="1" x14ac:dyDescent="0.35"/>
    <row r="973" s="1" customFormat="1" x14ac:dyDescent="0.35"/>
    <row r="974" s="1" customFormat="1" x14ac:dyDescent="0.35"/>
    <row r="975" s="1" customFormat="1" x14ac:dyDescent="0.35"/>
    <row r="976" s="1" customFormat="1" x14ac:dyDescent="0.35"/>
    <row r="977" s="1" customFormat="1" x14ac:dyDescent="0.35"/>
    <row r="978" s="1" customFormat="1" x14ac:dyDescent="0.35"/>
    <row r="979" s="1" customFormat="1" x14ac:dyDescent="0.35"/>
    <row r="980" s="1" customFormat="1" x14ac:dyDescent="0.35"/>
    <row r="981" s="1" customFormat="1" x14ac:dyDescent="0.35"/>
    <row r="982" s="1" customFormat="1" x14ac:dyDescent="0.35"/>
    <row r="983" s="1" customFormat="1" x14ac:dyDescent="0.35"/>
    <row r="984" s="1" customFormat="1" x14ac:dyDescent="0.35"/>
    <row r="985" s="1" customFormat="1" x14ac:dyDescent="0.35"/>
    <row r="986" s="1" customFormat="1" x14ac:dyDescent="0.35"/>
    <row r="987" s="1" customFormat="1" x14ac:dyDescent="0.35"/>
    <row r="988" s="1" customFormat="1" x14ac:dyDescent="0.35"/>
    <row r="989" s="1" customFormat="1" x14ac:dyDescent="0.35"/>
    <row r="990" s="1" customFormat="1" x14ac:dyDescent="0.35"/>
    <row r="991" s="1" customFormat="1" x14ac:dyDescent="0.35"/>
    <row r="992" s="1" customFormat="1" x14ac:dyDescent="0.35"/>
    <row r="993" s="1" customFormat="1" x14ac:dyDescent="0.35"/>
    <row r="994" s="1" customFormat="1" x14ac:dyDescent="0.35"/>
    <row r="995" s="1" customFormat="1" x14ac:dyDescent="0.35"/>
    <row r="996" s="1" customFormat="1" x14ac:dyDescent="0.35"/>
    <row r="997" s="1" customFormat="1" x14ac:dyDescent="0.35"/>
    <row r="998" s="1" customFormat="1" x14ac:dyDescent="0.35"/>
    <row r="999" s="1" customFormat="1" x14ac:dyDescent="0.35"/>
    <row r="1000" s="1" customFormat="1" x14ac:dyDescent="0.35"/>
    <row r="1001" s="1" customFormat="1" x14ac:dyDescent="0.35"/>
    <row r="1002" s="1" customFormat="1" x14ac:dyDescent="0.35"/>
    <row r="1003" s="1" customFormat="1" x14ac:dyDescent="0.35"/>
    <row r="1004" s="1" customFormat="1" x14ac:dyDescent="0.35"/>
    <row r="1005" s="1" customFormat="1" x14ac:dyDescent="0.35"/>
    <row r="1006" s="1" customFormat="1" x14ac:dyDescent="0.35"/>
    <row r="1007" s="1" customFormat="1" x14ac:dyDescent="0.35"/>
    <row r="1008" s="1" customFormat="1" x14ac:dyDescent="0.35"/>
    <row r="1009" s="1" customFormat="1" x14ac:dyDescent="0.35"/>
    <row r="1010" s="1" customFormat="1" x14ac:dyDescent="0.35"/>
    <row r="1011" s="1" customFormat="1" x14ac:dyDescent="0.35"/>
    <row r="1012" s="1" customFormat="1" x14ac:dyDescent="0.35"/>
    <row r="1013" s="1" customFormat="1" x14ac:dyDescent="0.35"/>
    <row r="1014" s="1" customFormat="1" x14ac:dyDescent="0.35"/>
    <row r="1015" s="1" customFormat="1" x14ac:dyDescent="0.35"/>
    <row r="1016" s="1" customFormat="1" x14ac:dyDescent="0.35"/>
    <row r="1017" s="1" customFormat="1" x14ac:dyDescent="0.35"/>
    <row r="1018" s="1" customFormat="1" x14ac:dyDescent="0.35"/>
    <row r="1019" s="1" customFormat="1" x14ac:dyDescent="0.35"/>
    <row r="1020" s="1" customFormat="1" x14ac:dyDescent="0.35"/>
    <row r="1021" s="1" customFormat="1" x14ac:dyDescent="0.35"/>
    <row r="1022" s="1" customFormat="1" x14ac:dyDescent="0.35"/>
    <row r="1023" s="1" customFormat="1" x14ac:dyDescent="0.35"/>
    <row r="1024" s="1" customFormat="1" x14ac:dyDescent="0.35"/>
    <row r="1025" s="1" customFormat="1" x14ac:dyDescent="0.35"/>
    <row r="1026" s="1" customFormat="1" x14ac:dyDescent="0.35"/>
    <row r="1027" s="1" customFormat="1" x14ac:dyDescent="0.35"/>
    <row r="1028" s="1" customFormat="1" x14ac:dyDescent="0.35"/>
    <row r="1029" s="1" customFormat="1" x14ac:dyDescent="0.35"/>
    <row r="1030" s="1" customFormat="1" x14ac:dyDescent="0.35"/>
    <row r="1031" s="1" customFormat="1" x14ac:dyDescent="0.35"/>
    <row r="1032" s="1" customFormat="1" x14ac:dyDescent="0.35"/>
    <row r="1033" s="1" customFormat="1" x14ac:dyDescent="0.35"/>
    <row r="1034" s="1" customFormat="1" x14ac:dyDescent="0.35"/>
    <row r="1035" s="1" customFormat="1" x14ac:dyDescent="0.35"/>
    <row r="1036" s="1" customFormat="1" x14ac:dyDescent="0.35"/>
    <row r="1037" s="1" customFormat="1" x14ac:dyDescent="0.35"/>
    <row r="1038" s="1" customFormat="1" x14ac:dyDescent="0.35"/>
    <row r="1039" s="1" customFormat="1" x14ac:dyDescent="0.35"/>
    <row r="1040" s="1" customFormat="1" x14ac:dyDescent="0.35"/>
    <row r="1041" s="1" customFormat="1" x14ac:dyDescent="0.35"/>
    <row r="1042" s="1" customFormat="1" x14ac:dyDescent="0.35"/>
    <row r="1043" s="1" customFormat="1" x14ac:dyDescent="0.35"/>
    <row r="1044" s="1" customFormat="1" x14ac:dyDescent="0.35"/>
    <row r="1045" s="1" customFormat="1" x14ac:dyDescent="0.35"/>
    <row r="1046" s="1" customFormat="1" x14ac:dyDescent="0.35"/>
    <row r="1047" s="1" customFormat="1" x14ac:dyDescent="0.35"/>
    <row r="1048" s="1" customFormat="1" x14ac:dyDescent="0.35"/>
    <row r="1049" s="1" customFormat="1" x14ac:dyDescent="0.35"/>
    <row r="1050" s="1" customFormat="1" x14ac:dyDescent="0.35"/>
    <row r="1051" s="1" customFormat="1" x14ac:dyDescent="0.35"/>
    <row r="1052" s="1" customFormat="1" x14ac:dyDescent="0.35"/>
    <row r="1053" s="1" customFormat="1" x14ac:dyDescent="0.35"/>
    <row r="1054" s="1" customFormat="1" x14ac:dyDescent="0.35"/>
    <row r="1055" s="1" customFormat="1" x14ac:dyDescent="0.35"/>
    <row r="1056" s="1" customFormat="1" x14ac:dyDescent="0.35"/>
    <row r="1057" s="1" customFormat="1" x14ac:dyDescent="0.35"/>
    <row r="1058" s="1" customFormat="1" x14ac:dyDescent="0.35"/>
    <row r="1059" s="1" customFormat="1" x14ac:dyDescent="0.35"/>
    <row r="1060" s="1" customFormat="1" x14ac:dyDescent="0.35"/>
    <row r="1061" s="1" customFormat="1" x14ac:dyDescent="0.35"/>
    <row r="1062" s="1" customFormat="1" x14ac:dyDescent="0.35"/>
    <row r="1063" s="1" customFormat="1" x14ac:dyDescent="0.35"/>
    <row r="1064" s="1" customFormat="1" x14ac:dyDescent="0.35"/>
    <row r="1065" s="1" customFormat="1" x14ac:dyDescent="0.35"/>
    <row r="1066" s="1" customFormat="1" x14ac:dyDescent="0.35"/>
    <row r="1067" s="1" customFormat="1" x14ac:dyDescent="0.35"/>
    <row r="1068" s="1" customFormat="1" x14ac:dyDescent="0.35"/>
    <row r="1069" s="1" customFormat="1" x14ac:dyDescent="0.35"/>
    <row r="1070" s="1" customFormat="1" x14ac:dyDescent="0.35"/>
    <row r="1071" s="1" customFormat="1" x14ac:dyDescent="0.35"/>
    <row r="1072" s="1" customFormat="1" x14ac:dyDescent="0.35"/>
    <row r="1073" s="1" customFormat="1" x14ac:dyDescent="0.35"/>
    <row r="1074" s="1" customFormat="1" x14ac:dyDescent="0.35"/>
    <row r="1075" s="1" customFormat="1" x14ac:dyDescent="0.35"/>
    <row r="1076" s="1" customFormat="1" x14ac:dyDescent="0.35"/>
    <row r="1077" s="1" customFormat="1" x14ac:dyDescent="0.35"/>
    <row r="1078" s="1" customFormat="1" x14ac:dyDescent="0.35"/>
    <row r="1079" s="1" customFormat="1" x14ac:dyDescent="0.35"/>
    <row r="1080" s="1" customFormat="1" x14ac:dyDescent="0.35"/>
    <row r="1081" s="1" customFormat="1" x14ac:dyDescent="0.35"/>
    <row r="1082" s="1" customFormat="1" x14ac:dyDescent="0.35"/>
    <row r="1083" s="1" customFormat="1" x14ac:dyDescent="0.35"/>
    <row r="1084" s="1" customFormat="1" x14ac:dyDescent="0.35"/>
    <row r="1085" s="1" customFormat="1" x14ac:dyDescent="0.35"/>
    <row r="1086" s="1" customFormat="1" x14ac:dyDescent="0.35"/>
    <row r="1087" s="1" customFormat="1" x14ac:dyDescent="0.35"/>
    <row r="1088" s="1" customFormat="1" x14ac:dyDescent="0.35"/>
    <row r="1089" s="1" customFormat="1" x14ac:dyDescent="0.35"/>
    <row r="1090" s="1" customFormat="1" x14ac:dyDescent="0.35"/>
    <row r="1091" s="1" customFormat="1" x14ac:dyDescent="0.35"/>
    <row r="1092" s="1" customFormat="1" x14ac:dyDescent="0.35"/>
    <row r="1093" s="1" customFormat="1" x14ac:dyDescent="0.35"/>
    <row r="1094" s="1" customFormat="1" x14ac:dyDescent="0.35"/>
    <row r="1095" s="1" customFormat="1" x14ac:dyDescent="0.35"/>
    <row r="1096" s="1" customFormat="1" x14ac:dyDescent="0.35"/>
    <row r="1097" s="1" customFormat="1" x14ac:dyDescent="0.35"/>
    <row r="1098" s="1" customFormat="1" x14ac:dyDescent="0.35"/>
    <row r="1099" s="1" customFormat="1" x14ac:dyDescent="0.35"/>
    <row r="1100" s="1" customFormat="1" x14ac:dyDescent="0.35"/>
    <row r="1101" s="1" customFormat="1" x14ac:dyDescent="0.35"/>
    <row r="1102" s="1" customFormat="1" x14ac:dyDescent="0.35"/>
    <row r="1103" s="1" customFormat="1" x14ac:dyDescent="0.35"/>
    <row r="1104" s="1" customFormat="1" x14ac:dyDescent="0.35"/>
    <row r="1105" s="1" customFormat="1" x14ac:dyDescent="0.35"/>
    <row r="1106" s="1" customFormat="1" x14ac:dyDescent="0.35"/>
    <row r="1107" s="1" customFormat="1" x14ac:dyDescent="0.35"/>
    <row r="1108" s="1" customFormat="1" x14ac:dyDescent="0.35"/>
    <row r="1109" s="1" customFormat="1" x14ac:dyDescent="0.35"/>
    <row r="1110" s="1" customFormat="1" x14ac:dyDescent="0.35"/>
    <row r="1111" s="1" customFormat="1" x14ac:dyDescent="0.35"/>
    <row r="1112" s="1" customFormat="1" x14ac:dyDescent="0.35"/>
    <row r="1113" s="1" customFormat="1" x14ac:dyDescent="0.35"/>
    <row r="1114" s="1" customFormat="1" x14ac:dyDescent="0.35"/>
    <row r="1115" s="1" customFormat="1" x14ac:dyDescent="0.35"/>
    <row r="1116" s="1" customFormat="1" x14ac:dyDescent="0.35"/>
    <row r="1117" s="1" customFormat="1" x14ac:dyDescent="0.35"/>
    <row r="1118" s="1" customFormat="1" x14ac:dyDescent="0.35"/>
    <row r="1119" s="1" customFormat="1" x14ac:dyDescent="0.35"/>
    <row r="1120" s="1" customFormat="1" x14ac:dyDescent="0.35"/>
    <row r="1121" s="1" customFormat="1" x14ac:dyDescent="0.35"/>
    <row r="1122" s="1" customFormat="1" x14ac:dyDescent="0.35"/>
    <row r="1123" s="1" customFormat="1" x14ac:dyDescent="0.35"/>
    <row r="1124" s="1" customFormat="1" x14ac:dyDescent="0.35"/>
    <row r="1125" s="1" customFormat="1" x14ac:dyDescent="0.35"/>
    <row r="1126" s="1" customFormat="1" x14ac:dyDescent="0.35"/>
    <row r="1127" s="1" customFormat="1" x14ac:dyDescent="0.35"/>
    <row r="1128" s="1" customFormat="1" x14ac:dyDescent="0.35"/>
    <row r="1129" s="1" customFormat="1" x14ac:dyDescent="0.35"/>
    <row r="1130" s="1" customFormat="1" x14ac:dyDescent="0.35"/>
    <row r="1131" s="1" customFormat="1" x14ac:dyDescent="0.35"/>
    <row r="1132" s="1" customFormat="1" x14ac:dyDescent="0.35"/>
    <row r="1133" s="1" customFormat="1" x14ac:dyDescent="0.35"/>
    <row r="1134" s="1" customFormat="1" x14ac:dyDescent="0.35"/>
    <row r="1135" s="1" customFormat="1" x14ac:dyDescent="0.35"/>
    <row r="1136" s="1" customFormat="1" x14ac:dyDescent="0.35"/>
    <row r="1137" s="1" customFormat="1" x14ac:dyDescent="0.35"/>
    <row r="1138" s="1" customFormat="1" x14ac:dyDescent="0.35"/>
    <row r="1139" s="1" customFormat="1" x14ac:dyDescent="0.35"/>
    <row r="1140" s="1" customFormat="1" x14ac:dyDescent="0.35"/>
    <row r="1141" s="1" customFormat="1" x14ac:dyDescent="0.35"/>
    <row r="1142" s="1" customFormat="1" x14ac:dyDescent="0.35"/>
    <row r="1143" s="1" customFormat="1" x14ac:dyDescent="0.35"/>
    <row r="1144" s="1" customFormat="1" x14ac:dyDescent="0.35"/>
    <row r="1145" s="1" customFormat="1" x14ac:dyDescent="0.35"/>
    <row r="1146" s="1" customFormat="1" x14ac:dyDescent="0.35"/>
    <row r="1147" s="1" customFormat="1" x14ac:dyDescent="0.35"/>
    <row r="1148" s="1" customFormat="1" x14ac:dyDescent="0.35"/>
    <row r="1149" s="1" customFormat="1" x14ac:dyDescent="0.35"/>
    <row r="1150" s="1" customFormat="1" x14ac:dyDescent="0.35"/>
    <row r="1151" s="1" customFormat="1" x14ac:dyDescent="0.35"/>
    <row r="1152" s="1" customFormat="1" x14ac:dyDescent="0.35"/>
    <row r="1153" s="1" customFormat="1" x14ac:dyDescent="0.35"/>
    <row r="1154" s="1" customFormat="1" x14ac:dyDescent="0.35"/>
    <row r="1155" s="1" customFormat="1" x14ac:dyDescent="0.35"/>
    <row r="1156" s="1" customFormat="1" x14ac:dyDescent="0.35"/>
    <row r="1157" s="1" customFormat="1" x14ac:dyDescent="0.35"/>
    <row r="1158" s="1" customFormat="1" x14ac:dyDescent="0.35"/>
    <row r="1159" s="1" customFormat="1" x14ac:dyDescent="0.35"/>
    <row r="1160" s="1" customFormat="1" x14ac:dyDescent="0.35"/>
    <row r="1161" s="1" customFormat="1" x14ac:dyDescent="0.35"/>
    <row r="1162" s="1" customFormat="1" x14ac:dyDescent="0.35"/>
    <row r="1163" s="1" customFormat="1" x14ac:dyDescent="0.35"/>
    <row r="1164" s="1" customFormat="1" x14ac:dyDescent="0.35"/>
    <row r="1165" s="1" customFormat="1" x14ac:dyDescent="0.35"/>
    <row r="1166" s="1" customFormat="1" x14ac:dyDescent="0.35"/>
    <row r="1167" s="1" customFormat="1" x14ac:dyDescent="0.35"/>
    <row r="1168" s="1" customFormat="1" x14ac:dyDescent="0.35"/>
    <row r="1169" s="1" customFormat="1" x14ac:dyDescent="0.35"/>
    <row r="1170" s="1" customFormat="1" x14ac:dyDescent="0.35"/>
    <row r="1171" s="1" customFormat="1" x14ac:dyDescent="0.35"/>
    <row r="1172" s="1" customFormat="1" x14ac:dyDescent="0.35"/>
    <row r="1173" s="1" customFormat="1" x14ac:dyDescent="0.35"/>
    <row r="1174" s="1" customFormat="1" x14ac:dyDescent="0.35"/>
    <row r="1175" s="1" customFormat="1" x14ac:dyDescent="0.35"/>
    <row r="1176" s="1" customFormat="1" x14ac:dyDescent="0.35"/>
    <row r="1177" s="1" customFormat="1" x14ac:dyDescent="0.35"/>
    <row r="1178" s="1" customFormat="1" x14ac:dyDescent="0.35"/>
    <row r="1179" s="1" customFormat="1" x14ac:dyDescent="0.35"/>
    <row r="1180" s="1" customFormat="1" x14ac:dyDescent="0.35"/>
    <row r="1181" s="1" customFormat="1" x14ac:dyDescent="0.35"/>
    <row r="1182" s="1" customFormat="1" x14ac:dyDescent="0.35"/>
    <row r="1183" s="1" customFormat="1" x14ac:dyDescent="0.35"/>
    <row r="1184" s="1" customFormat="1" x14ac:dyDescent="0.35"/>
    <row r="1185" s="1" customFormat="1" x14ac:dyDescent="0.35"/>
    <row r="1186" s="1" customFormat="1" x14ac:dyDescent="0.35"/>
    <row r="1187" s="1" customFormat="1" x14ac:dyDescent="0.35"/>
    <row r="1188" s="1" customFormat="1" x14ac:dyDescent="0.35"/>
    <row r="1189" s="1" customFormat="1" x14ac:dyDescent="0.35"/>
    <row r="1190" s="1" customFormat="1" x14ac:dyDescent="0.35"/>
    <row r="1191" s="1" customFormat="1" x14ac:dyDescent="0.35"/>
    <row r="1192" s="1" customFormat="1" x14ac:dyDescent="0.35"/>
    <row r="1193" s="1" customFormat="1" x14ac:dyDescent="0.35"/>
    <row r="1194" s="1" customFormat="1" x14ac:dyDescent="0.35"/>
    <row r="1195" s="1" customFormat="1" x14ac:dyDescent="0.35"/>
    <row r="1196" s="1" customFormat="1" x14ac:dyDescent="0.35"/>
    <row r="1197" s="1" customFormat="1" x14ac:dyDescent="0.35"/>
    <row r="1198" s="1" customFormat="1" x14ac:dyDescent="0.35"/>
    <row r="1199" s="1" customFormat="1" x14ac:dyDescent="0.35"/>
    <row r="1200" s="1" customFormat="1" x14ac:dyDescent="0.35"/>
    <row r="1201" s="1" customFormat="1" x14ac:dyDescent="0.35"/>
    <row r="1202" s="1" customFormat="1" x14ac:dyDescent="0.35"/>
    <row r="1203" s="1" customFormat="1" x14ac:dyDescent="0.35"/>
    <row r="1204" s="1" customFormat="1" x14ac:dyDescent="0.35"/>
    <row r="1205" s="1" customFormat="1" x14ac:dyDescent="0.35"/>
    <row r="1206" s="1" customFormat="1" x14ac:dyDescent="0.35"/>
    <row r="1207" s="1" customFormat="1" x14ac:dyDescent="0.35"/>
    <row r="1208" s="1" customFormat="1" x14ac:dyDescent="0.35"/>
    <row r="1209" s="1" customFormat="1" x14ac:dyDescent="0.35"/>
    <row r="1210" s="1" customFormat="1" x14ac:dyDescent="0.35"/>
    <row r="1211" s="1" customFormat="1" x14ac:dyDescent="0.35"/>
    <row r="1212" s="1" customFormat="1" x14ac:dyDescent="0.35"/>
    <row r="1213" s="1" customFormat="1" x14ac:dyDescent="0.35"/>
    <row r="1214" s="1" customFormat="1" x14ac:dyDescent="0.35"/>
    <row r="1215" s="1" customFormat="1" x14ac:dyDescent="0.35"/>
    <row r="1216" s="1" customFormat="1" x14ac:dyDescent="0.35"/>
    <row r="1217" s="1" customFormat="1" x14ac:dyDescent="0.35"/>
    <row r="1218" s="1" customFormat="1" x14ac:dyDescent="0.35"/>
    <row r="1219" s="1" customFormat="1" x14ac:dyDescent="0.35"/>
    <row r="1220" s="1" customFormat="1" x14ac:dyDescent="0.35"/>
    <row r="1221" s="1" customFormat="1" x14ac:dyDescent="0.35"/>
    <row r="1222" s="1" customFormat="1" x14ac:dyDescent="0.35"/>
    <row r="1223" s="1" customFormat="1" x14ac:dyDescent="0.35"/>
    <row r="1224" s="1" customFormat="1" x14ac:dyDescent="0.35"/>
    <row r="1225" s="1" customFormat="1" x14ac:dyDescent="0.35"/>
    <row r="1226" s="1" customFormat="1" x14ac:dyDescent="0.35"/>
    <row r="1227" s="1" customFormat="1" x14ac:dyDescent="0.35"/>
    <row r="1228" s="1" customFormat="1" x14ac:dyDescent="0.35"/>
    <row r="1229" s="1" customFormat="1" x14ac:dyDescent="0.35"/>
    <row r="1230" s="1" customFormat="1" x14ac:dyDescent="0.35"/>
    <row r="1231" s="1" customFormat="1" x14ac:dyDescent="0.35"/>
    <row r="1232" s="1" customFormat="1" x14ac:dyDescent="0.35"/>
    <row r="1233" s="1" customFormat="1" x14ac:dyDescent="0.35"/>
    <row r="1234" s="1" customFormat="1" x14ac:dyDescent="0.35"/>
    <row r="1235" s="1" customFormat="1" x14ac:dyDescent="0.35"/>
    <row r="1236" s="1" customFormat="1" x14ac:dyDescent="0.35"/>
    <row r="1237" s="1" customFormat="1" x14ac:dyDescent="0.35"/>
    <row r="1238" s="1" customFormat="1" x14ac:dyDescent="0.35"/>
    <row r="1239" s="1" customFormat="1" x14ac:dyDescent="0.35"/>
    <row r="1240" s="1" customFormat="1" x14ac:dyDescent="0.35"/>
    <row r="1241" s="1" customFormat="1" x14ac:dyDescent="0.35"/>
    <row r="1242" s="1" customFormat="1" x14ac:dyDescent="0.35"/>
    <row r="1243" s="1" customFormat="1" x14ac:dyDescent="0.35"/>
    <row r="1244" s="1" customFormat="1" x14ac:dyDescent="0.35"/>
    <row r="1245" s="1" customFormat="1" x14ac:dyDescent="0.35"/>
    <row r="1246" s="1" customFormat="1" x14ac:dyDescent="0.35"/>
    <row r="1247" s="1" customFormat="1" x14ac:dyDescent="0.35"/>
    <row r="1248" s="1" customFormat="1" x14ac:dyDescent="0.35"/>
    <row r="1249" s="1" customFormat="1" x14ac:dyDescent="0.35"/>
    <row r="1250" s="1" customFormat="1" x14ac:dyDescent="0.35"/>
    <row r="1251" s="1" customFormat="1" x14ac:dyDescent="0.35"/>
    <row r="1252" s="1" customFormat="1" x14ac:dyDescent="0.35"/>
    <row r="1253" s="1" customFormat="1" x14ac:dyDescent="0.35"/>
    <row r="1254" s="1" customFormat="1" x14ac:dyDescent="0.35"/>
    <row r="1255" s="1" customFormat="1" x14ac:dyDescent="0.35"/>
    <row r="1256" s="1" customFormat="1" x14ac:dyDescent="0.35"/>
    <row r="1257" s="1" customFormat="1" x14ac:dyDescent="0.35"/>
    <row r="1258" s="1" customFormat="1" x14ac:dyDescent="0.35"/>
    <row r="1259" s="1" customFormat="1" x14ac:dyDescent="0.35"/>
    <row r="1260" s="1" customFormat="1" x14ac:dyDescent="0.35"/>
    <row r="1261" s="1" customFormat="1" x14ac:dyDescent="0.35"/>
    <row r="1262" s="1" customFormat="1" x14ac:dyDescent="0.35"/>
    <row r="1263" s="1" customFormat="1" x14ac:dyDescent="0.35"/>
    <row r="1264" s="1" customFormat="1" x14ac:dyDescent="0.35"/>
    <row r="1265" s="1" customFormat="1" x14ac:dyDescent="0.35"/>
    <row r="1266" s="1" customFormat="1" x14ac:dyDescent="0.35"/>
    <row r="1267" s="1" customFormat="1" x14ac:dyDescent="0.35"/>
    <row r="1268" s="1" customFormat="1" x14ac:dyDescent="0.35"/>
    <row r="1269" s="1" customFormat="1" x14ac:dyDescent="0.35"/>
    <row r="1270" s="1" customFormat="1" x14ac:dyDescent="0.35"/>
    <row r="1271" s="1" customFormat="1" x14ac:dyDescent="0.35"/>
    <row r="1272" s="1" customFormat="1" x14ac:dyDescent="0.35"/>
    <row r="1273" s="1" customFormat="1" x14ac:dyDescent="0.35"/>
    <row r="1274" s="1" customFormat="1" x14ac:dyDescent="0.35"/>
    <row r="1275" s="1" customFormat="1" x14ac:dyDescent="0.35"/>
    <row r="1276" s="1" customFormat="1" x14ac:dyDescent="0.35"/>
    <row r="1277" s="1" customFormat="1" x14ac:dyDescent="0.35"/>
    <row r="1278" s="1" customFormat="1" x14ac:dyDescent="0.35"/>
    <row r="1279" s="1" customFormat="1" x14ac:dyDescent="0.35"/>
    <row r="1280" s="1" customFormat="1" x14ac:dyDescent="0.35"/>
    <row r="1281" s="1" customFormat="1" x14ac:dyDescent="0.35"/>
    <row r="1282" s="1" customFormat="1" x14ac:dyDescent="0.35"/>
    <row r="1283" s="1" customFormat="1" x14ac:dyDescent="0.35"/>
    <row r="1284" s="1" customFormat="1" x14ac:dyDescent="0.35"/>
    <row r="1285" s="1" customFormat="1" x14ac:dyDescent="0.35"/>
    <row r="1286" s="1" customFormat="1" x14ac:dyDescent="0.35"/>
    <row r="1287" s="1" customFormat="1" x14ac:dyDescent="0.35"/>
    <row r="1288" s="1" customFormat="1" x14ac:dyDescent="0.35"/>
    <row r="1289" s="1" customFormat="1" x14ac:dyDescent="0.35"/>
    <row r="1290" s="1" customFormat="1" x14ac:dyDescent="0.35"/>
    <row r="1291" s="1" customFormat="1" x14ac:dyDescent="0.35"/>
    <row r="1292" s="1" customFormat="1" x14ac:dyDescent="0.35"/>
    <row r="1293" s="1" customFormat="1" x14ac:dyDescent="0.35"/>
    <row r="1294" s="1" customFormat="1" x14ac:dyDescent="0.35"/>
    <row r="1295" s="1" customFormat="1" x14ac:dyDescent="0.35"/>
    <row r="1296" s="1" customFormat="1" x14ac:dyDescent="0.35"/>
    <row r="1297" s="1" customFormat="1" x14ac:dyDescent="0.35"/>
    <row r="1298" s="1" customFormat="1" x14ac:dyDescent="0.35"/>
    <row r="1299" s="1" customFormat="1" x14ac:dyDescent="0.35"/>
    <row r="1300" s="1" customFormat="1" x14ac:dyDescent="0.35"/>
    <row r="1301" s="1" customFormat="1" x14ac:dyDescent="0.35"/>
    <row r="1302" s="1" customFormat="1" x14ac:dyDescent="0.35"/>
    <row r="1303" s="1" customFormat="1" x14ac:dyDescent="0.35"/>
    <row r="1304" s="1" customFormat="1" x14ac:dyDescent="0.35"/>
    <row r="1305" s="1" customFormat="1" x14ac:dyDescent="0.35"/>
    <row r="1306" s="1" customFormat="1" x14ac:dyDescent="0.35"/>
    <row r="1307" s="1" customFormat="1" x14ac:dyDescent="0.35"/>
    <row r="1308" s="1" customFormat="1" x14ac:dyDescent="0.35"/>
    <row r="1309" s="1" customFormat="1" x14ac:dyDescent="0.35"/>
    <row r="1310" s="1" customFormat="1" x14ac:dyDescent="0.35"/>
    <row r="1311" s="1" customFormat="1" x14ac:dyDescent="0.35"/>
    <row r="1312" s="1" customFormat="1" x14ac:dyDescent="0.35"/>
    <row r="1313" s="1" customFormat="1" x14ac:dyDescent="0.35"/>
    <row r="1314" s="1" customFormat="1" x14ac:dyDescent="0.35"/>
    <row r="1315" s="1" customFormat="1" x14ac:dyDescent="0.35"/>
    <row r="1316" s="1" customFormat="1" x14ac:dyDescent="0.35"/>
    <row r="1317" s="1" customFormat="1" x14ac:dyDescent="0.35"/>
    <row r="1318" s="1" customFormat="1" x14ac:dyDescent="0.35"/>
    <row r="1319" s="1" customFormat="1" x14ac:dyDescent="0.35"/>
    <row r="1320" s="1" customFormat="1" x14ac:dyDescent="0.35"/>
    <row r="1321" s="1" customFormat="1" x14ac:dyDescent="0.35"/>
    <row r="1322" s="1" customFormat="1" x14ac:dyDescent="0.35"/>
    <row r="1323" s="1" customFormat="1" x14ac:dyDescent="0.35"/>
    <row r="1324" s="1" customFormat="1" x14ac:dyDescent="0.35"/>
    <row r="1325" s="1" customFormat="1" x14ac:dyDescent="0.35"/>
    <row r="1326" s="1" customFormat="1" x14ac:dyDescent="0.35"/>
    <row r="1327" s="1" customFormat="1" x14ac:dyDescent="0.35"/>
    <row r="1328" s="1" customFormat="1" x14ac:dyDescent="0.35"/>
    <row r="1329" s="1" customFormat="1" x14ac:dyDescent="0.35"/>
    <row r="1330" s="1" customFormat="1" x14ac:dyDescent="0.35"/>
    <row r="1331" s="1" customFormat="1" x14ac:dyDescent="0.35"/>
    <row r="1332" s="1" customFormat="1" x14ac:dyDescent="0.35"/>
    <row r="1333" s="1" customFormat="1" x14ac:dyDescent="0.35"/>
    <row r="1334" s="1" customFormat="1" x14ac:dyDescent="0.35"/>
    <row r="1335" s="1" customFormat="1" x14ac:dyDescent="0.35"/>
    <row r="1336" s="1" customFormat="1" x14ac:dyDescent="0.35"/>
    <row r="1337" s="1" customFormat="1" x14ac:dyDescent="0.35"/>
    <row r="1338" s="1" customFormat="1" x14ac:dyDescent="0.35"/>
    <row r="1339" s="1" customFormat="1" x14ac:dyDescent="0.35"/>
    <row r="1340" s="1" customFormat="1" x14ac:dyDescent="0.35"/>
    <row r="1341" s="1" customFormat="1" x14ac:dyDescent="0.35"/>
    <row r="1342" s="1" customFormat="1" x14ac:dyDescent="0.35"/>
    <row r="1343" s="1" customFormat="1" x14ac:dyDescent="0.35"/>
    <row r="1344" s="1" customFormat="1" x14ac:dyDescent="0.35"/>
    <row r="1345" s="1" customFormat="1" x14ac:dyDescent="0.35"/>
    <row r="1346" s="1" customFormat="1" x14ac:dyDescent="0.35"/>
    <row r="1347" s="1" customFormat="1" x14ac:dyDescent="0.35"/>
    <row r="1348" s="1" customFormat="1" x14ac:dyDescent="0.35"/>
    <row r="1349" s="1" customFormat="1" x14ac:dyDescent="0.35"/>
    <row r="1350" s="1" customFormat="1" x14ac:dyDescent="0.35"/>
    <row r="1351" s="1" customFormat="1" x14ac:dyDescent="0.35"/>
    <row r="1352" s="1" customFormat="1" x14ac:dyDescent="0.35"/>
    <row r="1353" s="1" customFormat="1" x14ac:dyDescent="0.35"/>
    <row r="1354" s="1" customFormat="1" x14ac:dyDescent="0.35"/>
    <row r="1355" s="1" customFormat="1" x14ac:dyDescent="0.35"/>
    <row r="1356" s="1" customFormat="1" x14ac:dyDescent="0.35"/>
    <row r="1357" s="1" customFormat="1" x14ac:dyDescent="0.35"/>
    <row r="1358" s="1" customFormat="1" x14ac:dyDescent="0.35"/>
    <row r="1359" s="1" customFormat="1" x14ac:dyDescent="0.35"/>
    <row r="1360" s="1" customFormat="1" x14ac:dyDescent="0.35"/>
    <row r="1361" s="1" customFormat="1" x14ac:dyDescent="0.35"/>
    <row r="1362" s="1" customFormat="1" x14ac:dyDescent="0.35"/>
    <row r="1363" s="1" customFormat="1" x14ac:dyDescent="0.35"/>
    <row r="1364" s="1" customFormat="1" x14ac:dyDescent="0.35"/>
    <row r="1365" s="1" customFormat="1" x14ac:dyDescent="0.35"/>
    <row r="1366" s="1" customFormat="1" x14ac:dyDescent="0.35"/>
    <row r="1367" s="1" customFormat="1" x14ac:dyDescent="0.35"/>
    <row r="1368" s="1" customFormat="1" x14ac:dyDescent="0.35"/>
    <row r="1369" s="1" customFormat="1" x14ac:dyDescent="0.35"/>
    <row r="1370" s="1" customFormat="1" x14ac:dyDescent="0.35"/>
    <row r="1371" s="1" customFormat="1" x14ac:dyDescent="0.35"/>
    <row r="1372" s="1" customFormat="1" x14ac:dyDescent="0.35"/>
    <row r="1373" s="1" customFormat="1" x14ac:dyDescent="0.35"/>
    <row r="1374" s="1" customFormat="1" x14ac:dyDescent="0.35"/>
    <row r="1375" s="1" customFormat="1" x14ac:dyDescent="0.35"/>
    <row r="1376" s="1" customFormat="1" x14ac:dyDescent="0.35"/>
    <row r="1377" s="1" customFormat="1" x14ac:dyDescent="0.35"/>
    <row r="1378" s="1" customFormat="1" x14ac:dyDescent="0.35"/>
    <row r="1379" s="1" customFormat="1" x14ac:dyDescent="0.35"/>
    <row r="1380" s="1" customFormat="1" x14ac:dyDescent="0.35"/>
    <row r="1381" s="1" customFormat="1" x14ac:dyDescent="0.35"/>
    <row r="1382" s="1" customFormat="1" x14ac:dyDescent="0.35"/>
    <row r="1383" s="1" customFormat="1" x14ac:dyDescent="0.35"/>
    <row r="1384" s="1" customFormat="1" x14ac:dyDescent="0.35"/>
    <row r="1385" s="1" customFormat="1" x14ac:dyDescent="0.35"/>
    <row r="1386" s="1" customFormat="1" x14ac:dyDescent="0.35"/>
    <row r="1387" s="1" customFormat="1" x14ac:dyDescent="0.35"/>
    <row r="1388" s="1" customFormat="1" x14ac:dyDescent="0.35"/>
    <row r="1389" s="1" customFormat="1" x14ac:dyDescent="0.35"/>
    <row r="1390" s="1" customFormat="1" x14ac:dyDescent="0.35"/>
    <row r="1391" s="1" customFormat="1" x14ac:dyDescent="0.35"/>
    <row r="1392" s="1" customFormat="1" x14ac:dyDescent="0.35"/>
    <row r="1393" s="1" customFormat="1" x14ac:dyDescent="0.35"/>
    <row r="1394" s="1" customFormat="1" x14ac:dyDescent="0.35"/>
    <row r="1395" s="1" customFormat="1" x14ac:dyDescent="0.35"/>
    <row r="1396" s="1" customFormat="1" x14ac:dyDescent="0.35"/>
    <row r="1397" s="1" customFormat="1" x14ac:dyDescent="0.35"/>
    <row r="1398" s="1" customFormat="1" x14ac:dyDescent="0.35"/>
    <row r="1399" s="1" customFormat="1" x14ac:dyDescent="0.35"/>
    <row r="1400" s="1" customFormat="1" x14ac:dyDescent="0.35"/>
    <row r="1401" s="1" customFormat="1" x14ac:dyDescent="0.35"/>
    <row r="1402" s="1" customFormat="1" x14ac:dyDescent="0.35"/>
    <row r="1403" s="1" customFormat="1" x14ac:dyDescent="0.35"/>
    <row r="1404" s="1" customFormat="1" x14ac:dyDescent="0.35"/>
    <row r="1405" s="1" customFormat="1" x14ac:dyDescent="0.35"/>
    <row r="1406" s="1" customFormat="1" x14ac:dyDescent="0.35"/>
    <row r="1407" s="1" customFormat="1" x14ac:dyDescent="0.35"/>
    <row r="1408" s="1" customFormat="1" x14ac:dyDescent="0.35"/>
    <row r="1409" s="1" customFormat="1" x14ac:dyDescent="0.35"/>
    <row r="1410" s="1" customFormat="1" x14ac:dyDescent="0.35"/>
    <row r="1411" s="1" customFormat="1" x14ac:dyDescent="0.35"/>
    <row r="1412" s="1" customFormat="1" x14ac:dyDescent="0.35"/>
    <row r="1413" s="1" customFormat="1" x14ac:dyDescent="0.35"/>
    <row r="1414" s="1" customFormat="1" x14ac:dyDescent="0.35"/>
    <row r="1415" s="1" customFormat="1" x14ac:dyDescent="0.35"/>
    <row r="1416" s="1" customFormat="1" x14ac:dyDescent="0.35"/>
    <row r="1417" s="1" customFormat="1" x14ac:dyDescent="0.35"/>
    <row r="1418" s="1" customFormat="1" x14ac:dyDescent="0.35"/>
    <row r="1419" s="1" customFormat="1" x14ac:dyDescent="0.35"/>
    <row r="1420" s="1" customFormat="1" x14ac:dyDescent="0.35"/>
    <row r="1421" s="1" customFormat="1" x14ac:dyDescent="0.35"/>
    <row r="1422" s="1" customFormat="1" x14ac:dyDescent="0.35"/>
    <row r="1423" s="1" customFormat="1" x14ac:dyDescent="0.35"/>
    <row r="1424" s="1" customFormat="1" x14ac:dyDescent="0.35"/>
    <row r="1425" s="1" customFormat="1" x14ac:dyDescent="0.35"/>
    <row r="1426" s="1" customFormat="1" x14ac:dyDescent="0.35"/>
    <row r="1427" s="1" customFormat="1" x14ac:dyDescent="0.35"/>
    <row r="1428" s="1" customFormat="1" x14ac:dyDescent="0.35"/>
    <row r="1429" s="1" customFormat="1" x14ac:dyDescent="0.35"/>
    <row r="1430" s="1" customFormat="1" x14ac:dyDescent="0.35"/>
    <row r="1431" s="1" customFormat="1" x14ac:dyDescent="0.35"/>
    <row r="1432" s="1" customFormat="1" x14ac:dyDescent="0.35"/>
    <row r="1433" s="1" customFormat="1" x14ac:dyDescent="0.35"/>
    <row r="1434" s="1" customFormat="1" x14ac:dyDescent="0.35"/>
    <row r="1435" s="1" customFormat="1" x14ac:dyDescent="0.35"/>
    <row r="1436" s="1" customFormat="1" x14ac:dyDescent="0.35"/>
    <row r="1437" s="1" customFormat="1" x14ac:dyDescent="0.35"/>
    <row r="1438" s="1" customFormat="1" x14ac:dyDescent="0.35"/>
    <row r="1439" s="1" customFormat="1" x14ac:dyDescent="0.35"/>
    <row r="1440" s="1" customFormat="1" x14ac:dyDescent="0.35"/>
    <row r="1441" s="1" customFormat="1" x14ac:dyDescent="0.35"/>
    <row r="1442" s="1" customFormat="1" x14ac:dyDescent="0.35"/>
    <row r="1443" s="1" customFormat="1" x14ac:dyDescent="0.35"/>
    <row r="1444" s="1" customFormat="1" x14ac:dyDescent="0.35"/>
    <row r="1445" s="1" customFormat="1" x14ac:dyDescent="0.35"/>
    <row r="1446" s="1" customFormat="1" x14ac:dyDescent="0.35"/>
    <row r="1447" s="1" customFormat="1" x14ac:dyDescent="0.35"/>
    <row r="1448" s="1" customFormat="1" x14ac:dyDescent="0.35"/>
    <row r="1449" s="1" customFormat="1" x14ac:dyDescent="0.35"/>
    <row r="1450" s="1" customFormat="1" x14ac:dyDescent="0.35"/>
    <row r="1451" s="1" customFormat="1" x14ac:dyDescent="0.35"/>
    <row r="1452" s="1" customFormat="1" x14ac:dyDescent="0.35"/>
    <row r="1453" s="1" customFormat="1" x14ac:dyDescent="0.35"/>
    <row r="1454" s="1" customFormat="1" x14ac:dyDescent="0.35"/>
    <row r="1455" s="1" customFormat="1" x14ac:dyDescent="0.35"/>
    <row r="1456" s="1" customFormat="1" x14ac:dyDescent="0.35"/>
    <row r="1457" s="1" customFormat="1" x14ac:dyDescent="0.35"/>
    <row r="1458" s="1" customFormat="1" x14ac:dyDescent="0.35"/>
    <row r="1459" s="1" customFormat="1" x14ac:dyDescent="0.35"/>
    <row r="1460" s="1" customFormat="1" x14ac:dyDescent="0.35"/>
    <row r="1461" s="1" customFormat="1" x14ac:dyDescent="0.35"/>
    <row r="1462" s="1" customFormat="1" x14ac:dyDescent="0.35"/>
    <row r="1463" s="1" customFormat="1" x14ac:dyDescent="0.35"/>
    <row r="1464" s="1" customFormat="1" x14ac:dyDescent="0.35"/>
    <row r="1465" s="1" customFormat="1" x14ac:dyDescent="0.35"/>
    <row r="1466" s="1" customFormat="1" x14ac:dyDescent="0.35"/>
    <row r="1467" s="1" customFormat="1" x14ac:dyDescent="0.35"/>
    <row r="1468" s="1" customFormat="1" x14ac:dyDescent="0.35"/>
    <row r="1469" s="1" customFormat="1" x14ac:dyDescent="0.35"/>
    <row r="1470" s="1" customFormat="1" x14ac:dyDescent="0.35"/>
    <row r="1471" s="1" customFormat="1" x14ac:dyDescent="0.35"/>
    <row r="1472" s="1" customFormat="1" x14ac:dyDescent="0.35"/>
    <row r="1473" s="1" customFormat="1" x14ac:dyDescent="0.35"/>
    <row r="1474" s="1" customFormat="1" x14ac:dyDescent="0.35"/>
    <row r="1475" s="1" customFormat="1" x14ac:dyDescent="0.35"/>
    <row r="1476" s="1" customFormat="1" x14ac:dyDescent="0.35"/>
    <row r="1477" s="1" customFormat="1" x14ac:dyDescent="0.35"/>
    <row r="1478" s="1" customFormat="1" x14ac:dyDescent="0.35"/>
    <row r="1479" s="1" customFormat="1" x14ac:dyDescent="0.35"/>
    <row r="1480" s="1" customFormat="1" x14ac:dyDescent="0.35"/>
    <row r="1481" s="1" customFormat="1" x14ac:dyDescent="0.35"/>
    <row r="1482" s="1" customFormat="1" x14ac:dyDescent="0.35"/>
    <row r="1483" s="1" customFormat="1" x14ac:dyDescent="0.35"/>
    <row r="1484" s="1" customFormat="1" x14ac:dyDescent="0.35"/>
    <row r="1485" s="1" customFormat="1" x14ac:dyDescent="0.35"/>
    <row r="1486" s="1" customFormat="1" x14ac:dyDescent="0.35"/>
    <row r="1487" s="1" customFormat="1" x14ac:dyDescent="0.35"/>
    <row r="1488" s="1" customFormat="1" x14ac:dyDescent="0.35"/>
    <row r="1489" s="1" customFormat="1" x14ac:dyDescent="0.35"/>
    <row r="1490" s="1" customFormat="1" x14ac:dyDescent="0.35"/>
    <row r="1491" s="1" customFormat="1" x14ac:dyDescent="0.35"/>
    <row r="1492" s="1" customFormat="1" x14ac:dyDescent="0.35"/>
    <row r="1493" s="1" customFormat="1" x14ac:dyDescent="0.35"/>
    <row r="1494" s="1" customFormat="1" x14ac:dyDescent="0.35"/>
    <row r="1495" s="1" customFormat="1" x14ac:dyDescent="0.35"/>
    <row r="1496" s="1" customFormat="1" x14ac:dyDescent="0.35"/>
    <row r="1497" s="1" customFormat="1" x14ac:dyDescent="0.35"/>
    <row r="1498" s="1" customFormat="1" x14ac:dyDescent="0.35"/>
    <row r="1499" s="1" customFormat="1" x14ac:dyDescent="0.35"/>
    <row r="1500" s="1" customFormat="1" x14ac:dyDescent="0.35"/>
    <row r="1501" s="1" customFormat="1" x14ac:dyDescent="0.35"/>
    <row r="1502" s="1" customFormat="1" x14ac:dyDescent="0.35"/>
    <row r="1503" s="1" customFormat="1" x14ac:dyDescent="0.35"/>
    <row r="1504" s="1" customFormat="1" x14ac:dyDescent="0.35"/>
    <row r="1505" s="1" customFormat="1" x14ac:dyDescent="0.35"/>
    <row r="1506" s="1" customFormat="1" x14ac:dyDescent="0.35"/>
    <row r="1507" s="1" customFormat="1" x14ac:dyDescent="0.35"/>
    <row r="1508" s="1" customFormat="1" x14ac:dyDescent="0.35"/>
    <row r="1509" s="1" customFormat="1" x14ac:dyDescent="0.35"/>
    <row r="1510" s="1" customFormat="1" x14ac:dyDescent="0.35"/>
    <row r="1511" s="1" customFormat="1" x14ac:dyDescent="0.35"/>
    <row r="1512" s="1" customFormat="1" x14ac:dyDescent="0.35"/>
    <row r="1513" s="1" customFormat="1" x14ac:dyDescent="0.35"/>
    <row r="1514" s="1" customFormat="1" x14ac:dyDescent="0.35"/>
    <row r="1515" s="1" customFormat="1" x14ac:dyDescent="0.35"/>
    <row r="1516" s="1" customFormat="1" x14ac:dyDescent="0.35"/>
    <row r="1517" s="1" customFormat="1" x14ac:dyDescent="0.35"/>
    <row r="1518" s="1" customFormat="1" x14ac:dyDescent="0.35"/>
    <row r="1519" s="1" customFormat="1" x14ac:dyDescent="0.35"/>
    <row r="1520" s="1" customFormat="1" x14ac:dyDescent="0.35"/>
    <row r="1521" s="1" customFormat="1" x14ac:dyDescent="0.35"/>
    <row r="1522" s="1" customFormat="1" x14ac:dyDescent="0.35"/>
    <row r="1523" s="1" customFormat="1" x14ac:dyDescent="0.35"/>
    <row r="1524" s="1" customFormat="1" x14ac:dyDescent="0.35"/>
    <row r="1525" s="1" customFormat="1" x14ac:dyDescent="0.35"/>
    <row r="1526" s="1" customFormat="1" x14ac:dyDescent="0.35"/>
    <row r="1527" s="1" customFormat="1" x14ac:dyDescent="0.35"/>
    <row r="1528" s="1" customFormat="1" x14ac:dyDescent="0.35"/>
    <row r="1529" s="1" customFormat="1" x14ac:dyDescent="0.35"/>
    <row r="1530" s="1" customFormat="1" x14ac:dyDescent="0.35"/>
    <row r="1531" s="1" customFormat="1" x14ac:dyDescent="0.35"/>
    <row r="1532" s="1" customFormat="1" x14ac:dyDescent="0.35"/>
    <row r="1533" s="1" customFormat="1" x14ac:dyDescent="0.35"/>
    <row r="1534" s="1" customFormat="1" x14ac:dyDescent="0.35"/>
    <row r="1535" s="1" customFormat="1" x14ac:dyDescent="0.35"/>
    <row r="1536" s="1" customFormat="1" x14ac:dyDescent="0.35"/>
    <row r="1537" s="1" customFormat="1" x14ac:dyDescent="0.35"/>
    <row r="1538" s="1" customFormat="1" x14ac:dyDescent="0.35"/>
    <row r="1539" s="1" customFormat="1" x14ac:dyDescent="0.35"/>
    <row r="1540" s="1" customFormat="1" x14ac:dyDescent="0.35"/>
    <row r="1541" s="1" customFormat="1" x14ac:dyDescent="0.35"/>
    <row r="1542" s="1" customFormat="1" x14ac:dyDescent="0.35"/>
    <row r="1543" s="1" customFormat="1" x14ac:dyDescent="0.35"/>
    <row r="1544" s="1" customFormat="1" x14ac:dyDescent="0.35"/>
    <row r="1545" s="1" customFormat="1" x14ac:dyDescent="0.35"/>
    <row r="1546" s="1" customFormat="1" x14ac:dyDescent="0.35"/>
    <row r="1547" s="1" customFormat="1" x14ac:dyDescent="0.35"/>
    <row r="1548" s="1" customFormat="1" x14ac:dyDescent="0.35"/>
    <row r="1549" s="1" customFormat="1" x14ac:dyDescent="0.35"/>
    <row r="1550" s="1" customFormat="1" x14ac:dyDescent="0.35"/>
    <row r="1551" s="1" customFormat="1" x14ac:dyDescent="0.35"/>
    <row r="1552" s="1" customFormat="1" x14ac:dyDescent="0.35"/>
    <row r="1553" s="1" customFormat="1" x14ac:dyDescent="0.35"/>
    <row r="1554" s="1" customFormat="1" x14ac:dyDescent="0.35"/>
    <row r="1555" s="1" customFormat="1" x14ac:dyDescent="0.35"/>
    <row r="1556" s="1" customFormat="1" x14ac:dyDescent="0.35"/>
    <row r="1557" s="1" customFormat="1" x14ac:dyDescent="0.35"/>
    <row r="1558" s="1" customFormat="1" x14ac:dyDescent="0.35"/>
    <row r="1559" s="1" customFormat="1" x14ac:dyDescent="0.35"/>
    <row r="1560" s="1" customFormat="1" x14ac:dyDescent="0.35"/>
    <row r="1561" s="1" customFormat="1" x14ac:dyDescent="0.35"/>
    <row r="1562" s="1" customFormat="1" x14ac:dyDescent="0.35"/>
    <row r="1563" s="1" customFormat="1" x14ac:dyDescent="0.35"/>
    <row r="1564" s="1" customFormat="1" x14ac:dyDescent="0.35"/>
    <row r="1565" s="1" customFormat="1" x14ac:dyDescent="0.35"/>
    <row r="1566" s="1" customFormat="1" x14ac:dyDescent="0.35"/>
    <row r="1567" s="1" customFormat="1" x14ac:dyDescent="0.35"/>
    <row r="1568" s="1" customFormat="1" x14ac:dyDescent="0.35"/>
    <row r="1569" s="1" customFormat="1" x14ac:dyDescent="0.35"/>
    <row r="1570" s="1" customFormat="1" x14ac:dyDescent="0.35"/>
    <row r="1571" s="1" customFormat="1" x14ac:dyDescent="0.35"/>
    <row r="1572" s="1" customFormat="1" x14ac:dyDescent="0.35"/>
    <row r="1573" s="1" customFormat="1" x14ac:dyDescent="0.35"/>
    <row r="1574" s="1" customFormat="1" x14ac:dyDescent="0.35"/>
    <row r="1575" s="1" customFormat="1" x14ac:dyDescent="0.35"/>
    <row r="1576" s="1" customFormat="1" x14ac:dyDescent="0.35"/>
    <row r="1577" s="1" customFormat="1" x14ac:dyDescent="0.35"/>
    <row r="1578" s="1" customFormat="1" x14ac:dyDescent="0.35"/>
    <row r="1579" s="1" customFormat="1" x14ac:dyDescent="0.35"/>
    <row r="1580" s="1" customFormat="1" x14ac:dyDescent="0.35"/>
    <row r="1581" s="1" customFormat="1" x14ac:dyDescent="0.35"/>
    <row r="1582" s="1" customFormat="1" x14ac:dyDescent="0.35"/>
    <row r="1583" s="1" customFormat="1" x14ac:dyDescent="0.35"/>
    <row r="1584" s="1" customFormat="1" x14ac:dyDescent="0.35"/>
    <row r="1585" s="1" customFormat="1" x14ac:dyDescent="0.35"/>
    <row r="1586" s="1" customFormat="1" x14ac:dyDescent="0.35"/>
    <row r="1587" s="1" customFormat="1" x14ac:dyDescent="0.35"/>
    <row r="1588" s="1" customFormat="1" x14ac:dyDescent="0.35"/>
    <row r="1589" s="1" customFormat="1" x14ac:dyDescent="0.35"/>
    <row r="1590" s="1" customFormat="1" x14ac:dyDescent="0.35"/>
    <row r="1591" s="1" customFormat="1" x14ac:dyDescent="0.35"/>
    <row r="1592" s="1" customFormat="1" x14ac:dyDescent="0.35"/>
    <row r="1593" s="1" customFormat="1" x14ac:dyDescent="0.35"/>
    <row r="1594" s="1" customFormat="1" x14ac:dyDescent="0.35"/>
    <row r="1595" s="1" customFormat="1" x14ac:dyDescent="0.35"/>
    <row r="1596" s="1" customFormat="1" x14ac:dyDescent="0.35"/>
    <row r="1597" s="1" customFormat="1" x14ac:dyDescent="0.35"/>
    <row r="1598" s="1" customFormat="1" x14ac:dyDescent="0.35"/>
    <row r="1599" s="1" customFormat="1" x14ac:dyDescent="0.35"/>
    <row r="1600" s="1" customFormat="1" x14ac:dyDescent="0.35"/>
    <row r="1601" s="1" customFormat="1" x14ac:dyDescent="0.35"/>
    <row r="1602" s="1" customFormat="1" x14ac:dyDescent="0.35"/>
    <row r="1603" s="1" customFormat="1" x14ac:dyDescent="0.35"/>
    <row r="1604" s="1" customFormat="1" x14ac:dyDescent="0.35"/>
    <row r="1605" s="1" customFormat="1" x14ac:dyDescent="0.35"/>
    <row r="1606" s="1" customFormat="1" x14ac:dyDescent="0.35"/>
    <row r="1607" s="1" customFormat="1" x14ac:dyDescent="0.35"/>
    <row r="1608" s="1" customFormat="1" x14ac:dyDescent="0.35"/>
    <row r="1609" s="1" customFormat="1" x14ac:dyDescent="0.35"/>
    <row r="1610" s="1" customFormat="1" x14ac:dyDescent="0.35"/>
    <row r="1611" s="1" customFormat="1" x14ac:dyDescent="0.35"/>
    <row r="1612" s="1" customFormat="1" x14ac:dyDescent="0.35"/>
    <row r="1613" s="1" customFormat="1" x14ac:dyDescent="0.35"/>
    <row r="1614" s="1" customFormat="1" x14ac:dyDescent="0.35"/>
    <row r="1615" s="1" customFormat="1" x14ac:dyDescent="0.35"/>
    <row r="1616" s="1" customFormat="1" x14ac:dyDescent="0.35"/>
    <row r="1617" s="1" customFormat="1" x14ac:dyDescent="0.35"/>
    <row r="1618" s="1" customFormat="1" x14ac:dyDescent="0.35"/>
    <row r="1619" s="1" customFormat="1" x14ac:dyDescent="0.35"/>
    <row r="1620" s="1" customFormat="1" x14ac:dyDescent="0.35"/>
    <row r="1621" s="1" customFormat="1" x14ac:dyDescent="0.35"/>
    <row r="1622" s="1" customFormat="1" x14ac:dyDescent="0.35"/>
    <row r="1623" s="1" customFormat="1" x14ac:dyDescent="0.35"/>
    <row r="1624" s="1" customFormat="1" x14ac:dyDescent="0.35"/>
    <row r="1625" s="1" customFormat="1" x14ac:dyDescent="0.35"/>
    <row r="1626" s="1" customFormat="1" x14ac:dyDescent="0.35"/>
    <row r="1627" s="1" customFormat="1" x14ac:dyDescent="0.35"/>
    <row r="1628" s="1" customFormat="1" x14ac:dyDescent="0.35"/>
    <row r="1629" s="1" customFormat="1" x14ac:dyDescent="0.35"/>
    <row r="1630" s="1" customFormat="1" x14ac:dyDescent="0.35"/>
    <row r="1631" s="1" customFormat="1" x14ac:dyDescent="0.35"/>
    <row r="1632" s="1" customFormat="1" x14ac:dyDescent="0.35"/>
    <row r="1633" s="1" customFormat="1" x14ac:dyDescent="0.35"/>
    <row r="1634" s="1" customFormat="1" x14ac:dyDescent="0.35"/>
    <row r="1635" s="1" customFormat="1" x14ac:dyDescent="0.35"/>
    <row r="1636" s="1" customFormat="1" x14ac:dyDescent="0.35"/>
    <row r="1637" s="1" customFormat="1" x14ac:dyDescent="0.35"/>
    <row r="1638" s="1" customFormat="1" x14ac:dyDescent="0.35"/>
    <row r="1639" s="1" customFormat="1" x14ac:dyDescent="0.35"/>
    <row r="1640" s="1" customFormat="1" x14ac:dyDescent="0.35"/>
    <row r="1641" s="1" customFormat="1" x14ac:dyDescent="0.35"/>
    <row r="1642" s="1" customFormat="1" x14ac:dyDescent="0.35"/>
    <row r="1643" s="1" customFormat="1" x14ac:dyDescent="0.35"/>
    <row r="1644" s="1" customFormat="1" x14ac:dyDescent="0.35"/>
    <row r="1645" s="1" customFormat="1" x14ac:dyDescent="0.35"/>
    <row r="1646" s="1" customFormat="1" x14ac:dyDescent="0.35"/>
    <row r="1647" s="1" customFormat="1" x14ac:dyDescent="0.35"/>
    <row r="1648" s="1" customFormat="1" x14ac:dyDescent="0.35"/>
    <row r="1649" s="1" customFormat="1" x14ac:dyDescent="0.35"/>
    <row r="1650" s="1" customFormat="1" x14ac:dyDescent="0.35"/>
    <row r="1651" s="1" customFormat="1" x14ac:dyDescent="0.35"/>
    <row r="1652" s="1" customFormat="1" x14ac:dyDescent="0.35"/>
    <row r="1653" s="1" customFormat="1" x14ac:dyDescent="0.35"/>
    <row r="1654" s="1" customFormat="1" x14ac:dyDescent="0.35"/>
    <row r="1655" s="1" customFormat="1" x14ac:dyDescent="0.35"/>
    <row r="1656" s="1" customFormat="1" x14ac:dyDescent="0.35"/>
    <row r="1657" s="1" customFormat="1" x14ac:dyDescent="0.35"/>
    <row r="1658" s="1" customFormat="1" x14ac:dyDescent="0.35"/>
    <row r="1659" s="1" customFormat="1" x14ac:dyDescent="0.35"/>
    <row r="1660" s="1" customFormat="1" x14ac:dyDescent="0.35"/>
    <row r="1661" s="1" customFormat="1" x14ac:dyDescent="0.35"/>
    <row r="1662" s="1" customFormat="1" x14ac:dyDescent="0.35"/>
    <row r="1663" s="1" customFormat="1" x14ac:dyDescent="0.35"/>
    <row r="1664" s="1" customFormat="1" x14ac:dyDescent="0.35"/>
    <row r="1665" s="1" customFormat="1" x14ac:dyDescent="0.35"/>
    <row r="1666" s="1" customFormat="1" x14ac:dyDescent="0.35"/>
    <row r="1667" s="1" customFormat="1" x14ac:dyDescent="0.35"/>
    <row r="1668" s="1" customFormat="1" x14ac:dyDescent="0.35"/>
    <row r="1669" s="1" customFormat="1" x14ac:dyDescent="0.35"/>
    <row r="1670" s="1" customFormat="1" x14ac:dyDescent="0.35"/>
    <row r="1671" s="1" customFormat="1" x14ac:dyDescent="0.35"/>
    <row r="1672" s="1" customFormat="1" x14ac:dyDescent="0.35"/>
    <row r="1673" s="1" customFormat="1" x14ac:dyDescent="0.35"/>
    <row r="1674" s="1" customFormat="1" x14ac:dyDescent="0.35"/>
    <row r="1675" s="1" customFormat="1" x14ac:dyDescent="0.35"/>
    <row r="1676" s="1" customFormat="1" x14ac:dyDescent="0.35"/>
    <row r="1677" s="1" customFormat="1" x14ac:dyDescent="0.35"/>
    <row r="1678" s="1" customFormat="1" x14ac:dyDescent="0.35"/>
    <row r="1679" s="1" customFormat="1" x14ac:dyDescent="0.35"/>
    <row r="1680" s="1" customFormat="1" x14ac:dyDescent="0.35"/>
    <row r="1681" s="1" customFormat="1" x14ac:dyDescent="0.35"/>
    <row r="1682" s="1" customFormat="1" x14ac:dyDescent="0.35"/>
    <row r="1683" s="1" customFormat="1" x14ac:dyDescent="0.35"/>
    <row r="1684" s="1" customFormat="1" x14ac:dyDescent="0.35"/>
    <row r="1685" s="1" customFormat="1" x14ac:dyDescent="0.35"/>
    <row r="1686" s="1" customFormat="1" x14ac:dyDescent="0.35"/>
    <row r="1687" s="1" customFormat="1" x14ac:dyDescent="0.35"/>
    <row r="1688" s="1" customFormat="1" x14ac:dyDescent="0.35"/>
    <row r="1689" s="1" customFormat="1" x14ac:dyDescent="0.35"/>
    <row r="1690" s="1" customFormat="1" x14ac:dyDescent="0.35"/>
    <row r="1691" s="1" customFormat="1" x14ac:dyDescent="0.35"/>
    <row r="1692" s="1" customFormat="1" x14ac:dyDescent="0.35"/>
    <row r="1693" s="1" customFormat="1" x14ac:dyDescent="0.35"/>
    <row r="1694" s="1" customFormat="1" x14ac:dyDescent="0.35"/>
    <row r="1695" s="1" customFormat="1" x14ac:dyDescent="0.35"/>
    <row r="1696" s="1" customFormat="1" x14ac:dyDescent="0.35"/>
    <row r="1697" s="1" customFormat="1" x14ac:dyDescent="0.35"/>
    <row r="1698" s="1" customFormat="1" x14ac:dyDescent="0.35"/>
    <row r="1699" s="1" customFormat="1" x14ac:dyDescent="0.35"/>
    <row r="1700" s="1" customFormat="1" x14ac:dyDescent="0.35"/>
    <row r="1701" s="1" customFormat="1" x14ac:dyDescent="0.35"/>
    <row r="1702" s="1" customFormat="1" x14ac:dyDescent="0.35"/>
    <row r="1703" s="1" customFormat="1" x14ac:dyDescent="0.35"/>
    <row r="1704" s="1" customFormat="1" x14ac:dyDescent="0.35"/>
    <row r="1705" s="1" customFormat="1" x14ac:dyDescent="0.35"/>
    <row r="1706" s="1" customFormat="1" x14ac:dyDescent="0.35"/>
    <row r="1707" s="1" customFormat="1" x14ac:dyDescent="0.35"/>
    <row r="1708" s="1" customFormat="1" x14ac:dyDescent="0.35"/>
    <row r="1709" s="1" customFormat="1" x14ac:dyDescent="0.35"/>
    <row r="1710" s="1" customFormat="1" x14ac:dyDescent="0.35"/>
    <row r="1711" s="1" customFormat="1" x14ac:dyDescent="0.35"/>
    <row r="1712" s="1" customFormat="1" x14ac:dyDescent="0.35"/>
    <row r="1713" s="1" customFormat="1" x14ac:dyDescent="0.35"/>
    <row r="1714" s="1" customFormat="1" x14ac:dyDescent="0.35"/>
    <row r="1715" s="1" customFormat="1" x14ac:dyDescent="0.35"/>
    <row r="1716" s="1" customFormat="1" x14ac:dyDescent="0.35"/>
    <row r="1717" s="1" customFormat="1" x14ac:dyDescent="0.35"/>
    <row r="1718" s="1" customFormat="1" x14ac:dyDescent="0.35"/>
    <row r="1719" s="1" customFormat="1" x14ac:dyDescent="0.35"/>
    <row r="1720" s="1" customFormat="1" x14ac:dyDescent="0.35"/>
    <row r="1721" s="1" customFormat="1" x14ac:dyDescent="0.35"/>
    <row r="1722" s="1" customFormat="1" x14ac:dyDescent="0.35"/>
    <row r="1723" s="1" customFormat="1" x14ac:dyDescent="0.35"/>
    <row r="1724" s="1" customFormat="1" x14ac:dyDescent="0.35"/>
    <row r="1725" s="1" customFormat="1" x14ac:dyDescent="0.35"/>
    <row r="1726" s="1" customFormat="1" x14ac:dyDescent="0.35"/>
    <row r="1727" s="1" customFormat="1" x14ac:dyDescent="0.35"/>
    <row r="1728" s="1" customFormat="1" x14ac:dyDescent="0.35"/>
    <row r="1729" s="1" customFormat="1" x14ac:dyDescent="0.35"/>
    <row r="1730" s="1" customFormat="1" x14ac:dyDescent="0.35"/>
    <row r="1731" s="1" customFormat="1" x14ac:dyDescent="0.35"/>
    <row r="1732" s="1" customFormat="1" x14ac:dyDescent="0.35"/>
    <row r="1733" s="1" customFormat="1" x14ac:dyDescent="0.35"/>
    <row r="1734" s="1" customFormat="1" x14ac:dyDescent="0.35"/>
    <row r="1735" s="1" customFormat="1" x14ac:dyDescent="0.35"/>
    <row r="1736" s="1" customFormat="1" x14ac:dyDescent="0.35"/>
    <row r="1737" s="1" customFormat="1" x14ac:dyDescent="0.35"/>
    <row r="1738" s="1" customFormat="1" x14ac:dyDescent="0.35"/>
    <row r="1739" s="1" customFormat="1" x14ac:dyDescent="0.35"/>
    <row r="1740" s="1" customFormat="1" x14ac:dyDescent="0.35"/>
    <row r="1741" s="1" customFormat="1" x14ac:dyDescent="0.35"/>
    <row r="1742" s="1" customFormat="1" x14ac:dyDescent="0.35"/>
    <row r="1743" s="1" customFormat="1" x14ac:dyDescent="0.35"/>
    <row r="1744" s="1" customFormat="1" x14ac:dyDescent="0.35"/>
    <row r="1745" s="1" customFormat="1" x14ac:dyDescent="0.35"/>
    <row r="1746" s="1" customFormat="1" x14ac:dyDescent="0.35"/>
    <row r="1747" s="1" customFormat="1" x14ac:dyDescent="0.35"/>
    <row r="1748" s="1" customFormat="1" x14ac:dyDescent="0.35"/>
    <row r="1749" s="1" customFormat="1" x14ac:dyDescent="0.35"/>
    <row r="1750" s="1" customFormat="1" x14ac:dyDescent="0.35"/>
    <row r="1751" s="1" customFormat="1" x14ac:dyDescent="0.35"/>
    <row r="1752" s="1" customFormat="1" x14ac:dyDescent="0.35"/>
    <row r="1753" s="1" customFormat="1" x14ac:dyDescent="0.35"/>
    <row r="1754" s="1" customFormat="1" x14ac:dyDescent="0.35"/>
    <row r="1755" s="1" customFormat="1" x14ac:dyDescent="0.35"/>
    <row r="1756" s="1" customFormat="1" x14ac:dyDescent="0.35"/>
    <row r="1757" s="1" customFormat="1" x14ac:dyDescent="0.35"/>
    <row r="1758" s="1" customFormat="1" x14ac:dyDescent="0.35"/>
    <row r="1759" s="1" customFormat="1" x14ac:dyDescent="0.35"/>
    <row r="1760" s="1" customFormat="1" x14ac:dyDescent="0.35"/>
    <row r="1761" s="1" customFormat="1" x14ac:dyDescent="0.35"/>
    <row r="1762" s="1" customFormat="1" x14ac:dyDescent="0.35"/>
    <row r="1763" s="1" customFormat="1" x14ac:dyDescent="0.35"/>
    <row r="1764" s="1" customFormat="1" x14ac:dyDescent="0.35"/>
    <row r="1765" s="1" customFormat="1" x14ac:dyDescent="0.35"/>
    <row r="1766" s="1" customFormat="1" x14ac:dyDescent="0.35"/>
    <row r="1767" s="1" customFormat="1" x14ac:dyDescent="0.35"/>
    <row r="1768" s="1" customFormat="1" x14ac:dyDescent="0.35"/>
    <row r="1769" s="1" customFormat="1" x14ac:dyDescent="0.35"/>
    <row r="1770" s="1" customFormat="1" x14ac:dyDescent="0.35"/>
    <row r="1771" s="1" customFormat="1" x14ac:dyDescent="0.35"/>
    <row r="1772" s="1" customFormat="1" x14ac:dyDescent="0.35"/>
    <row r="1773" s="1" customFormat="1" x14ac:dyDescent="0.35"/>
    <row r="1774" s="1" customFormat="1" x14ac:dyDescent="0.35"/>
    <row r="1775" s="1" customFormat="1" x14ac:dyDescent="0.35"/>
    <row r="1776" s="1" customFormat="1" x14ac:dyDescent="0.35"/>
    <row r="1777" s="1" customFormat="1" x14ac:dyDescent="0.35"/>
    <row r="1778" s="1" customFormat="1" x14ac:dyDescent="0.35"/>
    <row r="1779" s="1" customFormat="1" x14ac:dyDescent="0.35"/>
    <row r="1780" s="1" customFormat="1" x14ac:dyDescent="0.35"/>
    <row r="1781" s="1" customFormat="1" x14ac:dyDescent="0.35"/>
    <row r="1782" s="1" customFormat="1" x14ac:dyDescent="0.35"/>
    <row r="1783" s="1" customFormat="1" x14ac:dyDescent="0.35"/>
    <row r="1784" s="1" customFormat="1" x14ac:dyDescent="0.35"/>
    <row r="1785" s="1" customFormat="1" x14ac:dyDescent="0.35"/>
    <row r="1786" s="1" customFormat="1" x14ac:dyDescent="0.35"/>
    <row r="1787" s="1" customFormat="1" x14ac:dyDescent="0.35"/>
    <row r="1788" s="1" customFormat="1" x14ac:dyDescent="0.35"/>
    <row r="1789" s="1" customFormat="1" x14ac:dyDescent="0.35"/>
    <row r="1790" s="1" customFormat="1" x14ac:dyDescent="0.35"/>
    <row r="1791" s="1" customFormat="1" x14ac:dyDescent="0.35"/>
    <row r="1792" s="1" customFormat="1" x14ac:dyDescent="0.35"/>
    <row r="1793" s="1" customFormat="1" x14ac:dyDescent="0.35"/>
    <row r="1794" s="1" customFormat="1" x14ac:dyDescent="0.35"/>
    <row r="1795" s="1" customFormat="1" x14ac:dyDescent="0.35"/>
    <row r="1796" s="1" customFormat="1" x14ac:dyDescent="0.35"/>
    <row r="1797" s="1" customFormat="1" x14ac:dyDescent="0.35"/>
    <row r="1798" s="1" customFormat="1" x14ac:dyDescent="0.35"/>
    <row r="1799" s="1" customFormat="1" x14ac:dyDescent="0.35"/>
    <row r="1800" s="1" customFormat="1" x14ac:dyDescent="0.35"/>
    <row r="1801" s="1" customFormat="1" x14ac:dyDescent="0.35"/>
    <row r="1802" s="1" customFormat="1" x14ac:dyDescent="0.35"/>
    <row r="1803" s="1" customFormat="1" x14ac:dyDescent="0.35"/>
    <row r="1804" s="1" customFormat="1" x14ac:dyDescent="0.35"/>
    <row r="1805" s="1" customFormat="1" x14ac:dyDescent="0.35"/>
    <row r="1806" s="1" customFormat="1" x14ac:dyDescent="0.35"/>
    <row r="1807" s="1" customFormat="1" x14ac:dyDescent="0.35"/>
    <row r="1808" s="1" customFormat="1" x14ac:dyDescent="0.35"/>
    <row r="1809" s="1" customFormat="1" x14ac:dyDescent="0.35"/>
    <row r="1810" s="1" customFormat="1" x14ac:dyDescent="0.35"/>
    <row r="1811" s="1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4"/>
  <sheetViews>
    <sheetView topLeftCell="A13" workbookViewId="0">
      <selection activeCell="B29" sqref="B29:B33"/>
    </sheetView>
  </sheetViews>
  <sheetFormatPr defaultColWidth="8.7265625" defaultRowHeight="15.5" x14ac:dyDescent="0.35"/>
  <cols>
    <col min="1" max="1" width="8.7265625" style="47"/>
    <col min="2" max="2" width="16.6328125" style="44" customWidth="1"/>
    <col min="3" max="3" width="51.6328125" style="44" customWidth="1"/>
    <col min="4" max="31" width="8.7265625" style="44"/>
    <col min="32" max="40" width="10.6328125" style="44" bestFit="1" customWidth="1"/>
    <col min="41" max="16384" width="8.7265625" style="44"/>
  </cols>
  <sheetData>
    <row r="1" spans="1:41" x14ac:dyDescent="0.35">
      <c r="A1" s="43" t="s">
        <v>143</v>
      </c>
      <c r="B1" s="37" t="s">
        <v>142</v>
      </c>
      <c r="C1" s="37" t="s">
        <v>136</v>
      </c>
      <c r="D1" s="37"/>
      <c r="E1" s="40" t="s">
        <v>7</v>
      </c>
      <c r="F1" s="40" t="s">
        <v>4</v>
      </c>
      <c r="G1" s="40" t="s">
        <v>2</v>
      </c>
      <c r="H1" s="40" t="s">
        <v>38</v>
      </c>
      <c r="I1" s="40" t="s">
        <v>3</v>
      </c>
      <c r="J1" s="40" t="s">
        <v>39</v>
      </c>
      <c r="K1" s="40" t="s">
        <v>40</v>
      </c>
      <c r="L1" s="40" t="s">
        <v>6</v>
      </c>
      <c r="M1" s="40" t="s">
        <v>5</v>
      </c>
      <c r="N1" s="40" t="s">
        <v>41</v>
      </c>
      <c r="O1" s="40" t="s">
        <v>42</v>
      </c>
      <c r="P1" s="40" t="s">
        <v>11</v>
      </c>
      <c r="R1" s="40" t="s">
        <v>7</v>
      </c>
      <c r="S1" s="40" t="s">
        <v>4</v>
      </c>
      <c r="T1" s="40" t="s">
        <v>2</v>
      </c>
      <c r="U1" s="40" t="s">
        <v>38</v>
      </c>
      <c r="V1" s="40" t="s">
        <v>3</v>
      </c>
      <c r="W1" s="40" t="s">
        <v>39</v>
      </c>
      <c r="X1" s="40" t="s">
        <v>40</v>
      </c>
      <c r="Y1" s="40" t="s">
        <v>6</v>
      </c>
      <c r="Z1" s="40" t="s">
        <v>5</v>
      </c>
      <c r="AA1" s="40" t="s">
        <v>41</v>
      </c>
      <c r="AB1" s="40" t="s">
        <v>42</v>
      </c>
      <c r="AC1" s="40" t="s">
        <v>11</v>
      </c>
      <c r="AF1" s="53" t="s">
        <v>13</v>
      </c>
      <c r="AG1" s="53" t="s">
        <v>43</v>
      </c>
      <c r="AH1" s="53" t="s">
        <v>14</v>
      </c>
      <c r="AI1" s="53" t="s">
        <v>44</v>
      </c>
      <c r="AJ1" s="53" t="s">
        <v>45</v>
      </c>
      <c r="AK1" s="53" t="s">
        <v>16</v>
      </c>
      <c r="AL1" s="53" t="s">
        <v>17</v>
      </c>
      <c r="AM1" s="53" t="s">
        <v>46</v>
      </c>
      <c r="AN1" s="53" t="s">
        <v>47</v>
      </c>
      <c r="AO1" s="53" t="s">
        <v>48</v>
      </c>
    </row>
    <row r="2" spans="1:41" x14ac:dyDescent="0.35">
      <c r="A2" s="45"/>
      <c r="B2" s="37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spans="1:41" x14ac:dyDescent="0.35">
      <c r="A3" s="46" t="s">
        <v>49</v>
      </c>
      <c r="B3" s="37" t="s">
        <v>166</v>
      </c>
      <c r="C3" s="40" t="s">
        <v>141</v>
      </c>
      <c r="D3" s="37"/>
      <c r="E3" s="40">
        <v>0.25</v>
      </c>
      <c r="F3" s="40">
        <v>0.14000000000000001</v>
      </c>
      <c r="G3" s="40">
        <v>0.3</v>
      </c>
      <c r="H3" s="40">
        <v>0.13</v>
      </c>
      <c r="I3" s="40">
        <v>48.95</v>
      </c>
      <c r="J3" s="40">
        <v>0.33</v>
      </c>
      <c r="K3" s="40">
        <v>0.05</v>
      </c>
      <c r="L3" s="40">
        <v>9.31</v>
      </c>
      <c r="M3" s="40">
        <v>39.94</v>
      </c>
      <c r="N3" s="40">
        <v>0.16</v>
      </c>
      <c r="O3" s="40" t="s">
        <v>26</v>
      </c>
      <c r="P3" s="40">
        <f t="shared" ref="P3:P43" si="0">SUM(E3:O3)</f>
        <v>99.56</v>
      </c>
      <c r="R3" s="40">
        <v>0.25</v>
      </c>
      <c r="S3" s="40">
        <v>0.14000000000000001</v>
      </c>
      <c r="T3" s="40">
        <v>0.3</v>
      </c>
      <c r="U3" s="40">
        <v>0.13</v>
      </c>
      <c r="V3" s="40">
        <v>48.95</v>
      </c>
      <c r="W3" s="40">
        <v>0.33</v>
      </c>
      <c r="X3" s="40">
        <v>0.05</v>
      </c>
      <c r="Y3" s="40">
        <v>9.31</v>
      </c>
      <c r="Z3" s="40">
        <v>39.94</v>
      </c>
      <c r="AA3" s="40">
        <v>0.16</v>
      </c>
      <c r="AB3" s="40"/>
      <c r="AC3" s="40">
        <f t="shared" ref="AC3:AC43" si="1">SUM(R3:AB3)</f>
        <v>99.56</v>
      </c>
      <c r="AF3" s="54">
        <v>0.93422832835398195</v>
      </c>
      <c r="AG3" s="54">
        <v>5.5329704630016352E-3</v>
      </c>
      <c r="AH3" s="54">
        <v>0</v>
      </c>
      <c r="AI3" s="54">
        <v>7.1646018700655567E-2</v>
      </c>
      <c r="AJ3" s="54">
        <v>0.77602708497001149</v>
      </c>
      <c r="AK3" s="54">
        <v>0.20012696637402022</v>
      </c>
      <c r="AL3" s="54">
        <v>9.4551103221575637E-3</v>
      </c>
      <c r="AM3" s="54">
        <v>1.9804158347500934E-3</v>
      </c>
      <c r="AN3" s="54">
        <v>0</v>
      </c>
      <c r="AO3" s="54">
        <f>SUM(AF3:AN3)</f>
        <v>1.9989968950185784</v>
      </c>
    </row>
    <row r="4" spans="1:41" x14ac:dyDescent="0.35">
      <c r="A4" s="47">
        <v>204</v>
      </c>
      <c r="B4" s="37" t="s">
        <v>50</v>
      </c>
      <c r="C4" s="38" t="s">
        <v>137</v>
      </c>
      <c r="D4" s="37"/>
      <c r="E4" s="37" t="s">
        <v>26</v>
      </c>
      <c r="F4" s="37" t="s">
        <v>26</v>
      </c>
      <c r="G4" s="37" t="s">
        <v>26</v>
      </c>
      <c r="H4" s="37" t="s">
        <v>26</v>
      </c>
      <c r="I4" s="37">
        <v>49.96</v>
      </c>
      <c r="J4" s="37">
        <v>0.28999999999999998</v>
      </c>
      <c r="K4" s="37" t="s">
        <v>26</v>
      </c>
      <c r="L4" s="37">
        <v>0.79</v>
      </c>
      <c r="M4" s="37">
        <v>49.67</v>
      </c>
      <c r="N4" s="37" t="s">
        <v>26</v>
      </c>
      <c r="O4" s="37" t="s">
        <v>26</v>
      </c>
      <c r="P4" s="40">
        <f t="shared" si="0"/>
        <v>100.71000000000001</v>
      </c>
      <c r="R4" s="37"/>
      <c r="S4" s="37"/>
      <c r="T4" s="37"/>
      <c r="U4" s="37"/>
      <c r="V4" s="37">
        <v>49.96</v>
      </c>
      <c r="W4" s="37">
        <v>0.28999999999999998</v>
      </c>
      <c r="X4" s="37"/>
      <c r="Y4" s="37">
        <v>0.79</v>
      </c>
      <c r="Z4" s="37">
        <v>49.67</v>
      </c>
      <c r="AA4" s="37"/>
      <c r="AB4" s="37"/>
      <c r="AC4" s="40">
        <f t="shared" si="1"/>
        <v>100.71000000000001</v>
      </c>
      <c r="AF4" s="54">
        <v>0.93852502184254827</v>
      </c>
      <c r="AG4" s="54">
        <v>4.7859207170274287E-3</v>
      </c>
      <c r="AH4" s="54">
        <v>2.3558387379385825E-3</v>
      </c>
      <c r="AI4" s="54">
        <v>8.362982103141281E-2</v>
      </c>
      <c r="AJ4" s="54">
        <v>0.97568236469961334</v>
      </c>
      <c r="AK4" s="54">
        <v>1.671498966969558E-2</v>
      </c>
      <c r="AL4" s="54">
        <v>0</v>
      </c>
      <c r="AM4" s="54">
        <v>0</v>
      </c>
      <c r="AN4" s="54">
        <v>0</v>
      </c>
      <c r="AO4" s="54">
        <f t="shared" ref="AO4:AO43" si="2">SUM(AF4:AN4)</f>
        <v>2.0216939566982357</v>
      </c>
    </row>
    <row r="5" spans="1:41" x14ac:dyDescent="0.35">
      <c r="A5" s="47">
        <v>209</v>
      </c>
      <c r="B5" s="37" t="s">
        <v>50</v>
      </c>
      <c r="C5" s="38" t="s">
        <v>137</v>
      </c>
      <c r="D5" s="37"/>
      <c r="E5" s="37" t="s">
        <v>26</v>
      </c>
      <c r="F5" s="37" t="s">
        <v>26</v>
      </c>
      <c r="G5" s="37" t="s">
        <v>26</v>
      </c>
      <c r="H5" s="37" t="s">
        <v>26</v>
      </c>
      <c r="I5" s="37">
        <v>50.81</v>
      </c>
      <c r="J5" s="37">
        <v>0.49</v>
      </c>
      <c r="K5" s="37" t="s">
        <v>26</v>
      </c>
      <c r="L5" s="37">
        <v>0.8</v>
      </c>
      <c r="M5" s="37">
        <v>50.03</v>
      </c>
      <c r="N5" s="37" t="s">
        <v>26</v>
      </c>
      <c r="O5" s="37" t="s">
        <v>26</v>
      </c>
      <c r="P5" s="40">
        <f t="shared" si="0"/>
        <v>102.13</v>
      </c>
      <c r="R5" s="37"/>
      <c r="S5" s="37"/>
      <c r="T5" s="37"/>
      <c r="U5" s="37"/>
      <c r="V5" s="37">
        <v>50.81</v>
      </c>
      <c r="W5" s="37">
        <v>0.49</v>
      </c>
      <c r="X5" s="37"/>
      <c r="Y5" s="37">
        <v>0.8</v>
      </c>
      <c r="Z5" s="37">
        <v>50.03</v>
      </c>
      <c r="AA5" s="37"/>
      <c r="AB5" s="37"/>
      <c r="AC5" s="40">
        <f t="shared" si="1"/>
        <v>102.13</v>
      </c>
      <c r="AF5" s="54">
        <v>0.94123155818391835</v>
      </c>
      <c r="AG5" s="54">
        <v>7.9742058226729366E-3</v>
      </c>
      <c r="AH5" s="54">
        <v>3.4846621401405562E-3</v>
      </c>
      <c r="AI5" s="54">
        <v>7.9226743227744478E-2</v>
      </c>
      <c r="AJ5" s="54">
        <v>0.97180455696799606</v>
      </c>
      <c r="AK5" s="54">
        <v>1.669140393599889E-2</v>
      </c>
      <c r="AL5" s="54">
        <v>0</v>
      </c>
      <c r="AM5" s="54">
        <v>0</v>
      </c>
      <c r="AN5" s="54">
        <v>0</v>
      </c>
      <c r="AO5" s="54">
        <f t="shared" si="2"/>
        <v>2.0204131302784711</v>
      </c>
    </row>
    <row r="6" spans="1:41" x14ac:dyDescent="0.35">
      <c r="A6" s="47">
        <v>212</v>
      </c>
      <c r="B6" s="37" t="s">
        <v>50</v>
      </c>
      <c r="C6" s="38" t="s">
        <v>137</v>
      </c>
      <c r="D6" s="37"/>
      <c r="E6" s="37" t="s">
        <v>26</v>
      </c>
      <c r="F6" s="37" t="s">
        <v>26</v>
      </c>
      <c r="G6" s="37">
        <v>0.3</v>
      </c>
      <c r="H6" s="37" t="s">
        <v>26</v>
      </c>
      <c r="I6" s="37">
        <v>51.53</v>
      </c>
      <c r="J6" s="37">
        <v>0.34</v>
      </c>
      <c r="K6" s="37" t="s">
        <v>26</v>
      </c>
      <c r="L6" s="37">
        <v>0.81</v>
      </c>
      <c r="M6" s="37">
        <v>49.04</v>
      </c>
      <c r="N6" s="37" t="s">
        <v>26</v>
      </c>
      <c r="O6" s="37" t="s">
        <v>26</v>
      </c>
      <c r="P6" s="40">
        <f t="shared" si="0"/>
        <v>102.02000000000001</v>
      </c>
      <c r="R6" s="37"/>
      <c r="S6" s="37"/>
      <c r="T6" s="37">
        <v>0.3</v>
      </c>
      <c r="U6" s="37"/>
      <c r="V6" s="37">
        <v>51.53</v>
      </c>
      <c r="W6" s="37">
        <v>0.34</v>
      </c>
      <c r="X6" s="37"/>
      <c r="Y6" s="37">
        <v>0.81</v>
      </c>
      <c r="Z6" s="37">
        <v>49.04</v>
      </c>
      <c r="AA6" s="37"/>
      <c r="AB6" s="37"/>
      <c r="AC6" s="40">
        <f t="shared" si="1"/>
        <v>102.02000000000001</v>
      </c>
      <c r="AF6" s="54">
        <v>0.95846404938606111</v>
      </c>
      <c r="AG6" s="54">
        <v>5.5556986164267816E-3</v>
      </c>
      <c r="AH6" s="54">
        <v>4.6651736469112467E-3</v>
      </c>
      <c r="AI6" s="54">
        <v>5.8748044094057761E-2</v>
      </c>
      <c r="AJ6" s="54">
        <v>0.97049574432114727</v>
      </c>
      <c r="AK6" s="54">
        <v>1.6969001941278167E-2</v>
      </c>
      <c r="AL6" s="54">
        <v>0</v>
      </c>
      <c r="AM6" s="54">
        <v>0</v>
      </c>
      <c r="AN6" s="54">
        <v>0</v>
      </c>
      <c r="AO6" s="54">
        <f t="shared" si="2"/>
        <v>2.0148977120058822</v>
      </c>
    </row>
    <row r="7" spans="1:41" x14ac:dyDescent="0.35">
      <c r="A7" s="47">
        <v>214</v>
      </c>
      <c r="B7" s="37" t="s">
        <v>50</v>
      </c>
      <c r="C7" s="38" t="s">
        <v>137</v>
      </c>
      <c r="D7" s="37"/>
      <c r="E7" s="37" t="s">
        <v>26</v>
      </c>
      <c r="F7" s="37" t="s">
        <v>26</v>
      </c>
      <c r="G7" s="37" t="s">
        <v>26</v>
      </c>
      <c r="H7" s="37" t="s">
        <v>26</v>
      </c>
      <c r="I7" s="37">
        <v>51.51</v>
      </c>
      <c r="J7" s="37">
        <v>0.38</v>
      </c>
      <c r="K7" s="37" t="s">
        <v>26</v>
      </c>
      <c r="L7" s="37">
        <v>0.77</v>
      </c>
      <c r="M7" s="37">
        <v>48.85</v>
      </c>
      <c r="N7" s="37" t="s">
        <v>26</v>
      </c>
      <c r="O7" s="37" t="s">
        <v>26</v>
      </c>
      <c r="P7" s="40">
        <f t="shared" si="0"/>
        <v>101.51</v>
      </c>
      <c r="R7" s="37"/>
      <c r="S7" s="37"/>
      <c r="T7" s="37"/>
      <c r="U7" s="37"/>
      <c r="V7" s="37">
        <v>51.51</v>
      </c>
      <c r="W7" s="37">
        <v>0.38</v>
      </c>
      <c r="X7" s="37"/>
      <c r="Y7" s="37">
        <v>0.77</v>
      </c>
      <c r="Z7" s="37">
        <v>48.85</v>
      </c>
      <c r="AA7" s="37"/>
      <c r="AB7" s="37"/>
      <c r="AC7" s="40">
        <f t="shared" si="1"/>
        <v>101.51</v>
      </c>
      <c r="AF7" s="54">
        <v>0.95982530755281381</v>
      </c>
      <c r="AG7" s="54">
        <v>6.2205433271801903E-3</v>
      </c>
      <c r="AH7" s="54">
        <v>5.5499157897492477E-3</v>
      </c>
      <c r="AI7" s="54">
        <v>5.76378483203559E-2</v>
      </c>
      <c r="AJ7" s="54">
        <v>0.96919206812147296</v>
      </c>
      <c r="AK7" s="54">
        <v>1.6160208776038291E-2</v>
      </c>
      <c r="AL7" s="54">
        <v>0</v>
      </c>
      <c r="AM7" s="54">
        <v>0</v>
      </c>
      <c r="AN7" s="54">
        <v>0</v>
      </c>
      <c r="AO7" s="54">
        <f t="shared" si="2"/>
        <v>2.0145858918876103</v>
      </c>
    </row>
    <row r="8" spans="1:41" x14ac:dyDescent="0.35">
      <c r="A8" s="47">
        <v>228</v>
      </c>
      <c r="B8" s="37" t="s">
        <v>50</v>
      </c>
      <c r="C8" s="38" t="s">
        <v>137</v>
      </c>
      <c r="D8" s="37"/>
      <c r="E8" s="37" t="s">
        <v>26</v>
      </c>
      <c r="F8" s="37" t="s">
        <v>26</v>
      </c>
      <c r="G8" s="37" t="s">
        <v>26</v>
      </c>
      <c r="H8" s="37" t="s">
        <v>26</v>
      </c>
      <c r="I8" s="37">
        <v>50.18</v>
      </c>
      <c r="J8" s="37">
        <v>0.43</v>
      </c>
      <c r="K8" s="37" t="s">
        <v>26</v>
      </c>
      <c r="L8" s="37">
        <v>0.81</v>
      </c>
      <c r="M8" s="37">
        <v>48.54</v>
      </c>
      <c r="N8" s="37" t="s">
        <v>26</v>
      </c>
      <c r="O8" s="37" t="s">
        <v>26</v>
      </c>
      <c r="P8" s="40">
        <f t="shared" si="0"/>
        <v>99.960000000000008</v>
      </c>
      <c r="R8" s="37"/>
      <c r="S8" s="37"/>
      <c r="T8" s="37"/>
      <c r="U8" s="37"/>
      <c r="V8" s="37">
        <v>50.18</v>
      </c>
      <c r="W8" s="37">
        <v>0.43</v>
      </c>
      <c r="X8" s="37"/>
      <c r="Y8" s="37">
        <v>0.81</v>
      </c>
      <c r="Z8" s="37">
        <v>48.54</v>
      </c>
      <c r="AA8" s="37"/>
      <c r="AB8" s="37"/>
      <c r="AC8" s="40">
        <f t="shared" si="1"/>
        <v>99.960000000000008</v>
      </c>
      <c r="AF8" s="54">
        <v>0.94990903867931187</v>
      </c>
      <c r="AG8" s="54">
        <v>7.1509525229580583E-3</v>
      </c>
      <c r="AH8" s="54">
        <v>3.8576858779306848E-3</v>
      </c>
      <c r="AI8" s="54">
        <v>6.8311245939058907E-2</v>
      </c>
      <c r="AJ8" s="54">
        <v>0.97095140977859118</v>
      </c>
      <c r="AK8" s="54">
        <v>1.7269985670499758E-2</v>
      </c>
      <c r="AL8" s="54">
        <v>0</v>
      </c>
      <c r="AM8" s="54">
        <v>0</v>
      </c>
      <c r="AN8" s="54">
        <v>0</v>
      </c>
      <c r="AO8" s="54">
        <f t="shared" si="2"/>
        <v>2.0174503184683505</v>
      </c>
    </row>
    <row r="9" spans="1:41" x14ac:dyDescent="0.35">
      <c r="A9" s="47">
        <v>233</v>
      </c>
      <c r="B9" s="37" t="s">
        <v>50</v>
      </c>
      <c r="C9" s="38" t="s">
        <v>137</v>
      </c>
      <c r="D9" s="37"/>
      <c r="E9" s="37" t="s">
        <v>26</v>
      </c>
      <c r="F9" s="37" t="s">
        <v>26</v>
      </c>
      <c r="G9" s="37" t="s">
        <v>26</v>
      </c>
      <c r="H9" s="37" t="s">
        <v>26</v>
      </c>
      <c r="I9" s="37">
        <v>50.49</v>
      </c>
      <c r="J9" s="37">
        <v>0.5</v>
      </c>
      <c r="K9" s="37" t="s">
        <v>26</v>
      </c>
      <c r="L9" s="37">
        <v>0.76</v>
      </c>
      <c r="M9" s="37">
        <v>49.3</v>
      </c>
      <c r="N9" s="37" t="s">
        <v>26</v>
      </c>
      <c r="O9" s="37" t="s">
        <v>26</v>
      </c>
      <c r="P9" s="40">
        <f t="shared" si="0"/>
        <v>101.05</v>
      </c>
      <c r="R9" s="37"/>
      <c r="S9" s="37"/>
      <c r="T9" s="37"/>
      <c r="U9" s="37"/>
      <c r="V9" s="37">
        <v>50.49</v>
      </c>
      <c r="W9" s="37">
        <v>0.5</v>
      </c>
      <c r="X9" s="37"/>
      <c r="Y9" s="37">
        <v>0.76</v>
      </c>
      <c r="Z9" s="37">
        <v>49.3</v>
      </c>
      <c r="AA9" s="37"/>
      <c r="AB9" s="37"/>
      <c r="AC9" s="40">
        <f t="shared" si="1"/>
        <v>101.05</v>
      </c>
      <c r="AF9" s="54">
        <v>0.94456276738688283</v>
      </c>
      <c r="AG9" s="54">
        <v>8.2174965834232918E-3</v>
      </c>
      <c r="AH9" s="54">
        <v>5.5720011657777605E-3</v>
      </c>
      <c r="AI9" s="54">
        <v>7.7334096528641538E-2</v>
      </c>
      <c r="AJ9" s="54">
        <v>0.96812894777537983</v>
      </c>
      <c r="AK9" s="54">
        <v>1.6013808819830416E-2</v>
      </c>
      <c r="AL9" s="54">
        <v>0</v>
      </c>
      <c r="AM9" s="54">
        <v>0</v>
      </c>
      <c r="AN9" s="54">
        <v>0</v>
      </c>
      <c r="AO9" s="54">
        <f t="shared" si="2"/>
        <v>2.0198291182599353</v>
      </c>
    </row>
    <row r="10" spans="1:41" x14ac:dyDescent="0.35">
      <c r="A10" s="47">
        <v>249</v>
      </c>
      <c r="B10" s="37" t="s">
        <v>50</v>
      </c>
      <c r="C10" s="38" t="s">
        <v>137</v>
      </c>
      <c r="D10" s="37"/>
      <c r="E10" s="37" t="s">
        <v>26</v>
      </c>
      <c r="F10" s="37" t="s">
        <v>26</v>
      </c>
      <c r="G10" s="37" t="s">
        <v>26</v>
      </c>
      <c r="H10" s="37" t="s">
        <v>26</v>
      </c>
      <c r="I10" s="37">
        <v>50.33</v>
      </c>
      <c r="J10" s="37" t="s">
        <v>26</v>
      </c>
      <c r="K10" s="37" t="s">
        <v>26</v>
      </c>
      <c r="L10" s="37">
        <v>0.71</v>
      </c>
      <c r="M10" s="37">
        <v>49.53</v>
      </c>
      <c r="N10" s="37" t="s">
        <v>26</v>
      </c>
      <c r="O10" s="37" t="s">
        <v>26</v>
      </c>
      <c r="P10" s="40">
        <f t="shared" si="0"/>
        <v>100.57</v>
      </c>
      <c r="R10" s="37"/>
      <c r="S10" s="37"/>
      <c r="T10" s="37"/>
      <c r="U10" s="37"/>
      <c r="V10" s="37">
        <v>50.33</v>
      </c>
      <c r="W10" s="37"/>
      <c r="X10" s="37"/>
      <c r="Y10" s="37">
        <v>0.71</v>
      </c>
      <c r="Z10" s="37">
        <v>49.53</v>
      </c>
      <c r="AA10" s="37"/>
      <c r="AB10" s="37"/>
      <c r="AC10" s="40">
        <f t="shared" si="1"/>
        <v>100.57</v>
      </c>
      <c r="AF10" s="54">
        <v>0.94579992877946095</v>
      </c>
      <c r="AG10" s="54">
        <v>0</v>
      </c>
      <c r="AH10" s="54">
        <v>4.1241317227144686E-3</v>
      </c>
      <c r="AI10" s="54">
        <v>7.9307451897464798E-2</v>
      </c>
      <c r="AJ10" s="54">
        <v>0.97626276692642366</v>
      </c>
      <c r="AK10" s="54">
        <v>1.5027484561782297E-2</v>
      </c>
      <c r="AL10" s="54">
        <v>0</v>
      </c>
      <c r="AM10" s="54">
        <v>0</v>
      </c>
      <c r="AN10" s="54">
        <v>0</v>
      </c>
      <c r="AO10" s="54">
        <f t="shared" si="2"/>
        <v>2.0205217638878463</v>
      </c>
    </row>
    <row r="11" spans="1:41" x14ac:dyDescent="0.35">
      <c r="A11" s="47">
        <v>255</v>
      </c>
      <c r="B11" s="37" t="s">
        <v>50</v>
      </c>
      <c r="C11" s="38" t="s">
        <v>137</v>
      </c>
      <c r="D11" s="37"/>
      <c r="E11" s="37" t="s">
        <v>26</v>
      </c>
      <c r="F11" s="37" t="s">
        <v>26</v>
      </c>
      <c r="G11" s="37">
        <v>0.21</v>
      </c>
      <c r="H11" s="37" t="s">
        <v>26</v>
      </c>
      <c r="I11" s="37">
        <v>51.23</v>
      </c>
      <c r="J11" s="37">
        <v>0.41</v>
      </c>
      <c r="K11" s="37" t="s">
        <v>26</v>
      </c>
      <c r="L11" s="37">
        <v>0.57999999999999996</v>
      </c>
      <c r="M11" s="37">
        <v>48.82</v>
      </c>
      <c r="N11" s="37" t="s">
        <v>26</v>
      </c>
      <c r="O11" s="37" t="s">
        <v>26</v>
      </c>
      <c r="P11" s="40">
        <f t="shared" si="0"/>
        <v>101.25</v>
      </c>
      <c r="R11" s="37"/>
      <c r="S11" s="37"/>
      <c r="T11" s="37">
        <v>0.21</v>
      </c>
      <c r="U11" s="37"/>
      <c r="V11" s="37">
        <v>51.23</v>
      </c>
      <c r="W11" s="37">
        <v>0.41</v>
      </c>
      <c r="X11" s="37"/>
      <c r="Y11" s="37">
        <v>0.57999999999999996</v>
      </c>
      <c r="Z11" s="37">
        <v>48.82</v>
      </c>
      <c r="AA11" s="37"/>
      <c r="AB11" s="37"/>
      <c r="AC11" s="40">
        <f t="shared" si="1"/>
        <v>101.25</v>
      </c>
      <c r="AF11" s="54">
        <v>0.9603529217103961</v>
      </c>
      <c r="AG11" s="54">
        <v>6.7520311738191278E-3</v>
      </c>
      <c r="AH11" s="54">
        <v>2.9385876687810135E-3</v>
      </c>
      <c r="AI11" s="54">
        <v>5.2971869995988463E-2</v>
      </c>
      <c r="AJ11" s="54">
        <v>0.97821621485035948</v>
      </c>
      <c r="AK11" s="54">
        <v>1.2245882692008112E-2</v>
      </c>
      <c r="AL11" s="54">
        <v>0</v>
      </c>
      <c r="AM11" s="54">
        <v>0</v>
      </c>
      <c r="AN11" s="54">
        <v>0</v>
      </c>
      <c r="AO11" s="54">
        <f t="shared" si="2"/>
        <v>2.0134775080913521</v>
      </c>
    </row>
    <row r="12" spans="1:41" x14ac:dyDescent="0.35">
      <c r="A12" s="47">
        <v>261</v>
      </c>
      <c r="B12" s="37" t="s">
        <v>50</v>
      </c>
      <c r="C12" s="38" t="s">
        <v>137</v>
      </c>
      <c r="D12" s="37"/>
      <c r="E12" s="37" t="s">
        <v>26</v>
      </c>
      <c r="F12" s="37">
        <v>0.19</v>
      </c>
      <c r="G12" s="37">
        <v>0.24</v>
      </c>
      <c r="H12" s="37" t="s">
        <v>26</v>
      </c>
      <c r="I12" s="37">
        <v>51.14</v>
      </c>
      <c r="J12" s="37" t="s">
        <v>26</v>
      </c>
      <c r="K12" s="37" t="s">
        <v>26</v>
      </c>
      <c r="L12" s="37">
        <v>0.63</v>
      </c>
      <c r="M12" s="37">
        <v>48.41</v>
      </c>
      <c r="N12" s="37" t="s">
        <v>26</v>
      </c>
      <c r="O12" s="37" t="s">
        <v>26</v>
      </c>
      <c r="P12" s="40">
        <f t="shared" si="0"/>
        <v>100.61</v>
      </c>
      <c r="R12" s="37"/>
      <c r="S12" s="37">
        <v>0.19</v>
      </c>
      <c r="T12" s="37">
        <v>0.24</v>
      </c>
      <c r="U12" s="37"/>
      <c r="V12" s="37">
        <v>51.14</v>
      </c>
      <c r="W12" s="37"/>
      <c r="X12" s="37"/>
      <c r="Y12" s="37">
        <v>0.63</v>
      </c>
      <c r="Z12" s="37">
        <v>48.41</v>
      </c>
      <c r="AA12" s="37"/>
      <c r="AB12" s="37"/>
      <c r="AC12" s="40">
        <f t="shared" si="1"/>
        <v>100.61</v>
      </c>
      <c r="AF12" s="54">
        <v>0.96593388285880699</v>
      </c>
      <c r="AG12" s="54">
        <v>0</v>
      </c>
      <c r="AH12" s="54">
        <v>3.8491264161441018E-3</v>
      </c>
      <c r="AI12" s="54">
        <v>3.9692366448599969E-2</v>
      </c>
      <c r="AJ12" s="54">
        <v>0.98721216094911624</v>
      </c>
      <c r="AK12" s="54">
        <v>1.3402407588367728E-2</v>
      </c>
      <c r="AL12" s="54">
        <v>0</v>
      </c>
      <c r="AM12" s="54">
        <v>0</v>
      </c>
      <c r="AN12" s="54">
        <v>0</v>
      </c>
      <c r="AO12" s="54">
        <f t="shared" si="2"/>
        <v>2.0100899442610349</v>
      </c>
    </row>
    <row r="13" spans="1:41" x14ac:dyDescent="0.35">
      <c r="A13" s="47">
        <v>266</v>
      </c>
      <c r="B13" s="37" t="s">
        <v>50</v>
      </c>
      <c r="C13" s="38" t="s">
        <v>137</v>
      </c>
      <c r="D13" s="37"/>
      <c r="E13" s="37" t="s">
        <v>26</v>
      </c>
      <c r="F13" s="37" t="s">
        <v>26</v>
      </c>
      <c r="G13" s="37" t="s">
        <v>26</v>
      </c>
      <c r="H13" s="37" t="s">
        <v>26</v>
      </c>
      <c r="I13" s="37">
        <v>51.14</v>
      </c>
      <c r="J13" s="37">
        <v>0.49</v>
      </c>
      <c r="K13" s="37" t="s">
        <v>26</v>
      </c>
      <c r="L13" s="37">
        <v>0.62</v>
      </c>
      <c r="M13" s="37">
        <v>48.84</v>
      </c>
      <c r="N13" s="37" t="s">
        <v>26</v>
      </c>
      <c r="O13" s="37" t="s">
        <v>26</v>
      </c>
      <c r="P13" s="40">
        <f t="shared" si="0"/>
        <v>101.09</v>
      </c>
      <c r="R13" s="37"/>
      <c r="S13" s="37"/>
      <c r="T13" s="37"/>
      <c r="U13" s="37"/>
      <c r="V13" s="37">
        <v>51.14</v>
      </c>
      <c r="W13" s="37">
        <v>0.49</v>
      </c>
      <c r="X13" s="37"/>
      <c r="Y13" s="37">
        <v>0.62</v>
      </c>
      <c r="Z13" s="37">
        <v>48.84</v>
      </c>
      <c r="AA13" s="37"/>
      <c r="AB13" s="37"/>
      <c r="AC13" s="40">
        <f t="shared" si="1"/>
        <v>101.09</v>
      </c>
      <c r="AF13" s="54">
        <v>0.95809779899851266</v>
      </c>
      <c r="AG13" s="54">
        <v>8.0647196484401433E-3</v>
      </c>
      <c r="AH13" s="54">
        <v>3.2305312738113022E-3</v>
      </c>
      <c r="AI13" s="54">
        <v>5.5561698772628176E-2</v>
      </c>
      <c r="AJ13" s="54">
        <v>0.97609642518341544</v>
      </c>
      <c r="AK13" s="54">
        <v>1.3082670502117089E-2</v>
      </c>
      <c r="AL13" s="54">
        <v>0</v>
      </c>
      <c r="AM13" s="54">
        <v>0</v>
      </c>
      <c r="AN13" s="54">
        <v>0</v>
      </c>
      <c r="AO13" s="54">
        <f t="shared" si="2"/>
        <v>2.0141338443789247</v>
      </c>
    </row>
    <row r="14" spans="1:41" x14ac:dyDescent="0.35">
      <c r="A14" s="48">
        <v>347</v>
      </c>
      <c r="B14" s="14" t="s">
        <v>51</v>
      </c>
      <c r="C14" s="14" t="s">
        <v>138</v>
      </c>
      <c r="D14" s="37"/>
      <c r="E14" s="37" t="s">
        <v>26</v>
      </c>
      <c r="F14" s="14" t="s">
        <v>26</v>
      </c>
      <c r="G14" s="14" t="s">
        <v>26</v>
      </c>
      <c r="H14" s="14">
        <v>0.31</v>
      </c>
      <c r="I14" s="14">
        <v>52.19</v>
      </c>
      <c r="J14" s="14" t="s">
        <v>26</v>
      </c>
      <c r="K14" s="37" t="s">
        <v>26</v>
      </c>
      <c r="L14" s="14">
        <v>0.83</v>
      </c>
      <c r="M14" s="14">
        <v>48</v>
      </c>
      <c r="N14" s="37" t="s">
        <v>26</v>
      </c>
      <c r="O14" s="37" t="s">
        <v>26</v>
      </c>
      <c r="P14" s="40">
        <f t="shared" si="0"/>
        <v>101.33</v>
      </c>
      <c r="R14" s="37"/>
      <c r="S14" s="14"/>
      <c r="T14" s="14"/>
      <c r="U14" s="14">
        <v>0.31</v>
      </c>
      <c r="V14" s="14">
        <v>52.19</v>
      </c>
      <c r="W14" s="14"/>
      <c r="X14" s="37"/>
      <c r="Y14" s="14">
        <v>0.83</v>
      </c>
      <c r="Z14" s="14">
        <v>48</v>
      </c>
      <c r="AA14" s="37"/>
      <c r="AB14" s="37"/>
      <c r="AC14" s="40">
        <f t="shared" si="1"/>
        <v>101.33</v>
      </c>
      <c r="AF14" s="54">
        <v>0.97647589297814552</v>
      </c>
      <c r="AG14" s="54">
        <v>0</v>
      </c>
      <c r="AH14" s="54">
        <v>7.3324039640698217E-3</v>
      </c>
      <c r="AI14" s="54">
        <v>4.1569578701863286E-2</v>
      </c>
      <c r="AJ14" s="54">
        <v>0.96751028980607279</v>
      </c>
      <c r="AK14" s="54">
        <v>1.7490729232611798E-2</v>
      </c>
      <c r="AL14" s="54">
        <v>0</v>
      </c>
      <c r="AM14" s="54">
        <v>0</v>
      </c>
      <c r="AN14" s="54">
        <v>0</v>
      </c>
      <c r="AO14" s="54">
        <f t="shared" si="2"/>
        <v>2.0103788946827632</v>
      </c>
    </row>
    <row r="15" spans="1:41" x14ac:dyDescent="0.35">
      <c r="A15" s="48">
        <v>348</v>
      </c>
      <c r="B15" s="14" t="s">
        <v>51</v>
      </c>
      <c r="C15" s="14" t="s">
        <v>138</v>
      </c>
      <c r="D15" s="37"/>
      <c r="E15" s="37" t="s">
        <v>26</v>
      </c>
      <c r="F15" s="14" t="s">
        <v>26</v>
      </c>
      <c r="G15" s="14" t="s">
        <v>26</v>
      </c>
      <c r="H15" s="14">
        <v>0.18</v>
      </c>
      <c r="I15" s="14">
        <v>52.24</v>
      </c>
      <c r="J15" s="14">
        <v>0.43</v>
      </c>
      <c r="K15" s="37" t="s">
        <v>26</v>
      </c>
      <c r="L15" s="14">
        <v>0.63</v>
      </c>
      <c r="M15" s="14">
        <v>47.6</v>
      </c>
      <c r="N15" s="37" t="s">
        <v>26</v>
      </c>
      <c r="O15" s="37" t="s">
        <v>26</v>
      </c>
      <c r="P15" s="40">
        <f t="shared" si="0"/>
        <v>101.08000000000001</v>
      </c>
      <c r="R15" s="37"/>
      <c r="S15" s="14"/>
      <c r="T15" s="14"/>
      <c r="U15" s="14">
        <v>0.18</v>
      </c>
      <c r="V15" s="14">
        <v>52.24</v>
      </c>
      <c r="W15" s="14">
        <v>0.43</v>
      </c>
      <c r="X15" s="37"/>
      <c r="Y15" s="14">
        <v>0.63</v>
      </c>
      <c r="Z15" s="14">
        <v>47.6</v>
      </c>
      <c r="AA15" s="37"/>
      <c r="AB15" s="37"/>
      <c r="AC15" s="40">
        <f t="shared" si="1"/>
        <v>101.08000000000001</v>
      </c>
      <c r="AF15" s="54">
        <v>0.98107411713671033</v>
      </c>
      <c r="AG15" s="54">
        <v>7.0943266545966544E-3</v>
      </c>
      <c r="AH15" s="54">
        <v>4.4159287216527215E-3</v>
      </c>
      <c r="AI15" s="54">
        <v>2.6568166849403774E-2</v>
      </c>
      <c r="AJ15" s="54">
        <v>0.97412440029134295</v>
      </c>
      <c r="AK15" s="54">
        <v>1.3325846139823579E-2</v>
      </c>
      <c r="AL15" s="54">
        <v>0</v>
      </c>
      <c r="AM15" s="54">
        <v>0</v>
      </c>
      <c r="AN15" s="54">
        <v>0</v>
      </c>
      <c r="AO15" s="54">
        <f t="shared" si="2"/>
        <v>2.0066027857935302</v>
      </c>
    </row>
    <row r="16" spans="1:41" x14ac:dyDescent="0.35">
      <c r="A16" s="48">
        <v>350</v>
      </c>
      <c r="B16" s="14" t="s">
        <v>51</v>
      </c>
      <c r="C16" s="14" t="s">
        <v>138</v>
      </c>
      <c r="D16" s="37"/>
      <c r="E16" s="37" t="s">
        <v>26</v>
      </c>
      <c r="F16" s="14" t="s">
        <v>26</v>
      </c>
      <c r="G16" s="14">
        <v>0.24</v>
      </c>
      <c r="H16" s="14" t="s">
        <v>26</v>
      </c>
      <c r="I16" s="14">
        <v>51.73</v>
      </c>
      <c r="J16" s="14">
        <v>0.31</v>
      </c>
      <c r="K16" s="37" t="s">
        <v>26</v>
      </c>
      <c r="L16" s="14">
        <v>1.03</v>
      </c>
      <c r="M16" s="14">
        <v>49.21</v>
      </c>
      <c r="N16" s="37" t="s">
        <v>26</v>
      </c>
      <c r="O16" s="37" t="s">
        <v>26</v>
      </c>
      <c r="P16" s="40">
        <f t="shared" si="0"/>
        <v>102.52000000000001</v>
      </c>
      <c r="R16" s="37"/>
      <c r="S16" s="14"/>
      <c r="T16" s="14">
        <v>0.24</v>
      </c>
      <c r="U16" s="14"/>
      <c r="V16" s="14">
        <v>51.73</v>
      </c>
      <c r="W16" s="14">
        <v>0.31</v>
      </c>
      <c r="X16" s="37"/>
      <c r="Y16" s="14">
        <v>1.03</v>
      </c>
      <c r="Z16" s="14">
        <v>49.21</v>
      </c>
      <c r="AA16" s="37"/>
      <c r="AB16" s="37"/>
      <c r="AC16" s="40">
        <f t="shared" si="1"/>
        <v>102.52000000000001</v>
      </c>
      <c r="AF16" s="54">
        <v>0.95675212752949501</v>
      </c>
      <c r="AG16" s="54">
        <v>5.0368930330579667E-3</v>
      </c>
      <c r="AH16" s="54">
        <v>4.63883672350336E-3</v>
      </c>
      <c r="AI16" s="54">
        <v>6.1419854263925711E-2</v>
      </c>
      <c r="AJ16" s="54">
        <v>0.96623724389989896</v>
      </c>
      <c r="AK16" s="54">
        <v>2.1456050274076269E-2</v>
      </c>
      <c r="AL16" s="54">
        <v>0</v>
      </c>
      <c r="AM16" s="54">
        <v>0</v>
      </c>
      <c r="AN16" s="54">
        <v>0</v>
      </c>
      <c r="AO16" s="54">
        <f t="shared" si="2"/>
        <v>2.0155410057239571</v>
      </c>
    </row>
    <row r="17" spans="1:41" x14ac:dyDescent="0.35">
      <c r="A17" s="48">
        <v>351</v>
      </c>
      <c r="B17" s="14" t="s">
        <v>51</v>
      </c>
      <c r="C17" s="14" t="s">
        <v>138</v>
      </c>
      <c r="D17" s="37"/>
      <c r="E17" s="37" t="s">
        <v>26</v>
      </c>
      <c r="F17" s="14">
        <v>0.21</v>
      </c>
      <c r="G17" s="14">
        <v>0.26</v>
      </c>
      <c r="H17" s="14" t="s">
        <v>26</v>
      </c>
      <c r="I17" s="14">
        <v>51.29</v>
      </c>
      <c r="J17" s="14" t="s">
        <v>26</v>
      </c>
      <c r="K17" s="37" t="s">
        <v>26</v>
      </c>
      <c r="L17" s="14">
        <v>1.07</v>
      </c>
      <c r="M17" s="14">
        <v>48.39</v>
      </c>
      <c r="N17" s="37" t="s">
        <v>26</v>
      </c>
      <c r="O17" s="37" t="s">
        <v>26</v>
      </c>
      <c r="P17" s="40">
        <f t="shared" si="0"/>
        <v>101.22</v>
      </c>
      <c r="R17" s="37"/>
      <c r="S17" s="14">
        <v>0.21</v>
      </c>
      <c r="T17" s="14">
        <v>0.26</v>
      </c>
      <c r="U17" s="14"/>
      <c r="V17" s="14">
        <v>51.29</v>
      </c>
      <c r="W17" s="14"/>
      <c r="X17" s="37"/>
      <c r="Y17" s="14">
        <v>1.07</v>
      </c>
      <c r="Z17" s="14">
        <v>48.39</v>
      </c>
      <c r="AA17" s="37"/>
      <c r="AB17" s="37"/>
      <c r="AC17" s="40">
        <f t="shared" si="1"/>
        <v>101.22</v>
      </c>
      <c r="AF17" s="54">
        <v>0.96267250807858784</v>
      </c>
      <c r="AG17" s="54">
        <v>0</v>
      </c>
      <c r="AH17" s="54">
        <v>4.7075831398751405E-3</v>
      </c>
      <c r="AI17" s="54">
        <v>4.4171820661000893E-2</v>
      </c>
      <c r="AJ17" s="54">
        <v>0.97698185926200276</v>
      </c>
      <c r="AK17" s="54">
        <v>2.261961679977767E-2</v>
      </c>
      <c r="AL17" s="54">
        <v>0</v>
      </c>
      <c r="AM17" s="54">
        <v>0</v>
      </c>
      <c r="AN17" s="54">
        <v>0</v>
      </c>
      <c r="AO17" s="54">
        <f t="shared" si="2"/>
        <v>2.0111533879412442</v>
      </c>
    </row>
    <row r="18" spans="1:41" x14ac:dyDescent="0.35">
      <c r="A18" s="48">
        <v>370</v>
      </c>
      <c r="B18" s="14" t="s">
        <v>51</v>
      </c>
      <c r="C18" s="14" t="s">
        <v>138</v>
      </c>
      <c r="D18" s="37"/>
      <c r="E18" s="37" t="s">
        <v>26</v>
      </c>
      <c r="F18" s="14" t="s">
        <v>26</v>
      </c>
      <c r="G18" s="14" t="s">
        <v>26</v>
      </c>
      <c r="H18" s="14" t="s">
        <v>26</v>
      </c>
      <c r="I18" s="14">
        <v>52.24</v>
      </c>
      <c r="J18" s="14" t="s">
        <v>26</v>
      </c>
      <c r="K18" s="37" t="s">
        <v>26</v>
      </c>
      <c r="L18" s="14">
        <v>0.79</v>
      </c>
      <c r="M18" s="14">
        <v>48.71</v>
      </c>
      <c r="N18" s="37" t="s">
        <v>26</v>
      </c>
      <c r="O18" s="37" t="s">
        <v>26</v>
      </c>
      <c r="P18" s="40">
        <f t="shared" si="0"/>
        <v>101.74000000000001</v>
      </c>
      <c r="R18" s="37"/>
      <c r="S18" s="14"/>
      <c r="T18" s="14"/>
      <c r="U18" s="14"/>
      <c r="V18" s="14">
        <v>52.24</v>
      </c>
      <c r="W18" s="14"/>
      <c r="X18" s="37"/>
      <c r="Y18" s="14">
        <v>0.79</v>
      </c>
      <c r="Z18" s="14">
        <v>48.71</v>
      </c>
      <c r="AA18" s="37"/>
      <c r="AB18" s="37"/>
      <c r="AC18" s="40">
        <f t="shared" si="1"/>
        <v>101.74000000000001</v>
      </c>
      <c r="AF18" s="54">
        <v>0.97218160137178089</v>
      </c>
      <c r="AG18" s="54">
        <v>0</v>
      </c>
      <c r="AH18" s="54">
        <v>3.2089951474535594E-3</v>
      </c>
      <c r="AI18" s="54">
        <v>4.1802196100598543E-2</v>
      </c>
      <c r="AJ18" s="54">
        <v>0.97678316455554404</v>
      </c>
      <c r="AK18" s="54">
        <v>1.6558725851027665E-2</v>
      </c>
      <c r="AL18" s="54">
        <v>0</v>
      </c>
      <c r="AM18" s="54">
        <v>0</v>
      </c>
      <c r="AN18" s="54">
        <v>0</v>
      </c>
      <c r="AO18" s="54">
        <f t="shared" si="2"/>
        <v>2.0105346830264046</v>
      </c>
    </row>
    <row r="19" spans="1:41" x14ac:dyDescent="0.35">
      <c r="A19" s="48">
        <v>372</v>
      </c>
      <c r="B19" s="14" t="s">
        <v>51</v>
      </c>
      <c r="C19" s="14" t="s">
        <v>138</v>
      </c>
      <c r="D19" s="37"/>
      <c r="E19" s="37" t="s">
        <v>26</v>
      </c>
      <c r="F19" s="14" t="s">
        <v>26</v>
      </c>
      <c r="G19" s="14" t="s">
        <v>26</v>
      </c>
      <c r="H19" s="14" t="s">
        <v>26</v>
      </c>
      <c r="I19" s="14">
        <v>52.51</v>
      </c>
      <c r="J19" s="14" t="s">
        <v>26</v>
      </c>
      <c r="K19" s="37" t="s">
        <v>26</v>
      </c>
      <c r="L19" s="14">
        <v>0.89</v>
      </c>
      <c r="M19" s="14">
        <v>48.64</v>
      </c>
      <c r="N19" s="37" t="s">
        <v>26</v>
      </c>
      <c r="O19" s="37" t="s">
        <v>26</v>
      </c>
      <c r="P19" s="40">
        <f t="shared" si="0"/>
        <v>102.03999999999999</v>
      </c>
      <c r="R19" s="37"/>
      <c r="S19" s="14"/>
      <c r="T19" s="14"/>
      <c r="U19" s="14"/>
      <c r="V19" s="14">
        <v>52.51</v>
      </c>
      <c r="W19" s="14"/>
      <c r="X19" s="37"/>
      <c r="Y19" s="14">
        <v>0.89</v>
      </c>
      <c r="Z19" s="14">
        <v>48.64</v>
      </c>
      <c r="AA19" s="37"/>
      <c r="AB19" s="37"/>
      <c r="AC19" s="40">
        <f t="shared" si="1"/>
        <v>102.03999999999999</v>
      </c>
      <c r="AF19" s="54">
        <v>0.97387611801622043</v>
      </c>
      <c r="AG19" s="54">
        <v>0</v>
      </c>
      <c r="AH19" s="54">
        <v>4.3609901165996704E-3</v>
      </c>
      <c r="AI19" s="54">
        <v>4.1063770733428484E-2</v>
      </c>
      <c r="AJ19" s="54">
        <v>0.9724064295638486</v>
      </c>
      <c r="AK19" s="54">
        <v>1.8591194714439041E-2</v>
      </c>
      <c r="AL19" s="54">
        <v>0</v>
      </c>
      <c r="AM19" s="54">
        <v>0</v>
      </c>
      <c r="AN19" s="54">
        <v>0</v>
      </c>
      <c r="AO19" s="54">
        <f t="shared" si="2"/>
        <v>2.0102985031445364</v>
      </c>
    </row>
    <row r="20" spans="1:41" x14ac:dyDescent="0.35">
      <c r="A20" s="48">
        <v>373</v>
      </c>
      <c r="B20" s="14" t="s">
        <v>51</v>
      </c>
      <c r="C20" s="14" t="s">
        <v>138</v>
      </c>
      <c r="D20" s="37"/>
      <c r="E20" s="37" t="s">
        <v>26</v>
      </c>
      <c r="F20" s="14" t="s">
        <v>26</v>
      </c>
      <c r="G20" s="14">
        <v>0.32</v>
      </c>
      <c r="H20" s="14" t="s">
        <v>26</v>
      </c>
      <c r="I20" s="14">
        <v>52.41</v>
      </c>
      <c r="J20" s="14" t="s">
        <v>26</v>
      </c>
      <c r="K20" s="37" t="s">
        <v>26</v>
      </c>
      <c r="L20" s="14">
        <v>0.85</v>
      </c>
      <c r="M20" s="14">
        <v>48.18</v>
      </c>
      <c r="N20" s="37" t="s">
        <v>26</v>
      </c>
      <c r="O20" s="37" t="s">
        <v>26</v>
      </c>
      <c r="P20" s="40">
        <f t="shared" si="0"/>
        <v>101.75999999999999</v>
      </c>
      <c r="R20" s="37"/>
      <c r="S20" s="14"/>
      <c r="T20" s="14">
        <v>0.32</v>
      </c>
      <c r="U20" s="14"/>
      <c r="V20" s="14">
        <v>52.41</v>
      </c>
      <c r="W20" s="14"/>
      <c r="X20" s="37"/>
      <c r="Y20" s="14">
        <v>0.85</v>
      </c>
      <c r="Z20" s="14">
        <v>48.18</v>
      </c>
      <c r="AA20" s="37"/>
      <c r="AB20" s="37"/>
      <c r="AC20" s="40">
        <f t="shared" si="1"/>
        <v>101.75999999999999</v>
      </c>
      <c r="AF20" s="54">
        <v>0.97811914862283744</v>
      </c>
      <c r="AG20" s="54">
        <v>0</v>
      </c>
      <c r="AH20" s="54">
        <v>4.0957909576520646E-3</v>
      </c>
      <c r="AI20" s="54">
        <v>3.493804750102214E-2</v>
      </c>
      <c r="AJ20" s="54">
        <v>0.97371378896629945</v>
      </c>
      <c r="AK20" s="54">
        <v>1.7867019950944144E-2</v>
      </c>
      <c r="AL20" s="54">
        <v>0</v>
      </c>
      <c r="AM20" s="54">
        <v>0</v>
      </c>
      <c r="AN20" s="54">
        <v>0</v>
      </c>
      <c r="AO20" s="54">
        <f t="shared" si="2"/>
        <v>2.0087337959987552</v>
      </c>
    </row>
    <row r="21" spans="1:41" x14ac:dyDescent="0.35">
      <c r="A21" s="48">
        <v>393</v>
      </c>
      <c r="B21" s="14" t="s">
        <v>51</v>
      </c>
      <c r="C21" s="14" t="s">
        <v>138</v>
      </c>
      <c r="D21" s="37"/>
      <c r="E21" s="37" t="s">
        <v>26</v>
      </c>
      <c r="F21" s="14" t="s">
        <v>26</v>
      </c>
      <c r="G21" s="14">
        <v>0.24</v>
      </c>
      <c r="H21" s="14" t="s">
        <v>26</v>
      </c>
      <c r="I21" s="14">
        <v>51.71</v>
      </c>
      <c r="J21" s="14" t="s">
        <v>26</v>
      </c>
      <c r="K21" s="37" t="s">
        <v>26</v>
      </c>
      <c r="L21" s="14">
        <v>1.01</v>
      </c>
      <c r="M21" s="14">
        <v>48.85</v>
      </c>
      <c r="N21" s="37" t="s">
        <v>26</v>
      </c>
      <c r="O21" s="37" t="s">
        <v>26</v>
      </c>
      <c r="P21" s="40">
        <f t="shared" si="0"/>
        <v>101.81</v>
      </c>
      <c r="R21" s="37"/>
      <c r="S21" s="14"/>
      <c r="T21" s="14">
        <v>0.24</v>
      </c>
      <c r="U21" s="14"/>
      <c r="V21" s="14">
        <v>51.71</v>
      </c>
      <c r="W21" s="14"/>
      <c r="X21" s="37"/>
      <c r="Y21" s="14">
        <v>1.01</v>
      </c>
      <c r="Z21" s="14">
        <v>48.85</v>
      </c>
      <c r="AA21" s="37"/>
      <c r="AB21" s="37"/>
      <c r="AC21" s="40">
        <f t="shared" si="1"/>
        <v>101.81</v>
      </c>
      <c r="AF21" s="54">
        <v>0.96331197828552673</v>
      </c>
      <c r="AG21" s="54">
        <v>0</v>
      </c>
      <c r="AH21" s="54">
        <v>3.5043366001074531E-3</v>
      </c>
      <c r="AI21" s="54">
        <v>5.4317527596751791E-2</v>
      </c>
      <c r="AJ21" s="54">
        <v>0.97141650538445323</v>
      </c>
      <c r="AK21" s="54">
        <v>2.1191875396174193E-2</v>
      </c>
      <c r="AL21" s="54">
        <v>0</v>
      </c>
      <c r="AM21" s="54">
        <v>0</v>
      </c>
      <c r="AN21" s="54">
        <v>0</v>
      </c>
      <c r="AO21" s="54">
        <f t="shared" si="2"/>
        <v>2.0137422232630136</v>
      </c>
    </row>
    <row r="22" spans="1:41" x14ac:dyDescent="0.35">
      <c r="A22" s="48">
        <v>404</v>
      </c>
      <c r="B22" s="14" t="s">
        <v>51</v>
      </c>
      <c r="C22" s="14" t="s">
        <v>138</v>
      </c>
      <c r="D22" s="37"/>
      <c r="E22" s="37" t="s">
        <v>26</v>
      </c>
      <c r="F22" s="14" t="s">
        <v>26</v>
      </c>
      <c r="G22" s="14" t="s">
        <v>26</v>
      </c>
      <c r="H22" s="14" t="s">
        <v>26</v>
      </c>
      <c r="I22" s="14">
        <v>51.34</v>
      </c>
      <c r="J22" s="14" t="s">
        <v>26</v>
      </c>
      <c r="K22" s="37" t="s">
        <v>26</v>
      </c>
      <c r="L22" s="14">
        <v>0.8</v>
      </c>
      <c r="M22" s="14">
        <v>48.26</v>
      </c>
      <c r="N22" s="37" t="s">
        <v>26</v>
      </c>
      <c r="O22" s="37" t="s">
        <v>26</v>
      </c>
      <c r="P22" s="40">
        <f t="shared" si="0"/>
        <v>100.4</v>
      </c>
      <c r="R22" s="37"/>
      <c r="S22" s="14"/>
      <c r="T22" s="14"/>
      <c r="U22" s="14"/>
      <c r="V22" s="14">
        <v>51.34</v>
      </c>
      <c r="W22" s="14"/>
      <c r="X22" s="37"/>
      <c r="Y22" s="14">
        <v>0.8</v>
      </c>
      <c r="Z22" s="14">
        <v>48.26</v>
      </c>
      <c r="AA22" s="37"/>
      <c r="AB22" s="37"/>
      <c r="AC22" s="40">
        <f t="shared" si="1"/>
        <v>100.4</v>
      </c>
      <c r="AF22" s="54">
        <v>0.9678013354878936</v>
      </c>
      <c r="AG22" s="54">
        <v>0</v>
      </c>
      <c r="AH22" s="54">
        <v>3.5460409331496902E-3</v>
      </c>
      <c r="AI22" s="54">
        <v>4.8234314380300791E-2</v>
      </c>
      <c r="AJ22" s="54">
        <v>0.9756321717476899</v>
      </c>
      <c r="AK22" s="54">
        <v>1.698540610493748E-2</v>
      </c>
      <c r="AL22" s="54">
        <v>0</v>
      </c>
      <c r="AM22" s="54">
        <v>0</v>
      </c>
      <c r="AN22" s="54">
        <v>0</v>
      </c>
      <c r="AO22" s="54">
        <f t="shared" si="2"/>
        <v>2.0121992686539714</v>
      </c>
    </row>
    <row r="23" spans="1:41" x14ac:dyDescent="0.35">
      <c r="A23" s="48">
        <v>405</v>
      </c>
      <c r="B23" s="14" t="s">
        <v>51</v>
      </c>
      <c r="C23" s="14" t="s">
        <v>138</v>
      </c>
      <c r="D23" s="37"/>
      <c r="E23" s="37" t="s">
        <v>26</v>
      </c>
      <c r="F23" s="14" t="s">
        <v>26</v>
      </c>
      <c r="G23" s="14" t="s">
        <v>26</v>
      </c>
      <c r="H23" s="14" t="s">
        <v>26</v>
      </c>
      <c r="I23" s="14">
        <v>52.59</v>
      </c>
      <c r="J23" s="37" t="s">
        <v>26</v>
      </c>
      <c r="K23" s="37" t="s">
        <v>26</v>
      </c>
      <c r="L23" s="14">
        <v>0.72</v>
      </c>
      <c r="M23" s="14">
        <v>47.81</v>
      </c>
      <c r="N23" s="37" t="s">
        <v>26</v>
      </c>
      <c r="O23" s="37" t="s">
        <v>26</v>
      </c>
      <c r="P23" s="40">
        <f t="shared" si="0"/>
        <v>101.12</v>
      </c>
      <c r="R23" s="37"/>
      <c r="S23" s="14"/>
      <c r="T23" s="14"/>
      <c r="U23" s="14"/>
      <c r="V23" s="14">
        <v>52.59</v>
      </c>
      <c r="W23" s="37"/>
      <c r="X23" s="37"/>
      <c r="Y23" s="14">
        <v>0.72</v>
      </c>
      <c r="Z23" s="14">
        <v>47.81</v>
      </c>
      <c r="AA23" s="37"/>
      <c r="AB23" s="37"/>
      <c r="AC23" s="40">
        <f t="shared" si="1"/>
        <v>101.12</v>
      </c>
      <c r="AF23" s="54">
        <v>0.98495149555293859</v>
      </c>
      <c r="AG23" s="54">
        <v>0</v>
      </c>
      <c r="AH23" s="54">
        <v>4.1102842278527034E-3</v>
      </c>
      <c r="AI23" s="54">
        <v>2.5709237516073458E-2</v>
      </c>
      <c r="AJ23" s="54">
        <v>0.97644100642414888</v>
      </c>
      <c r="AK23" s="54">
        <v>1.5187971193707923E-2</v>
      </c>
      <c r="AL23" s="54">
        <v>0</v>
      </c>
      <c r="AM23" s="54">
        <v>0</v>
      </c>
      <c r="AN23" s="54">
        <v>0</v>
      </c>
      <c r="AO23" s="54">
        <f t="shared" si="2"/>
        <v>2.0063999949147218</v>
      </c>
    </row>
    <row r="24" spans="1:41" x14ac:dyDescent="0.35">
      <c r="A24" s="46" t="s">
        <v>168</v>
      </c>
      <c r="B24" s="37" t="s">
        <v>167</v>
      </c>
      <c r="C24" s="38" t="s">
        <v>137</v>
      </c>
      <c r="D24" s="37"/>
      <c r="E24" s="40">
        <v>0.22</v>
      </c>
      <c r="F24" s="40">
        <v>0.08</v>
      </c>
      <c r="G24" s="40">
        <v>0.27</v>
      </c>
      <c r="H24" s="40" t="s">
        <v>26</v>
      </c>
      <c r="I24" s="40">
        <v>49.99</v>
      </c>
      <c r="J24" s="40" t="s">
        <v>26</v>
      </c>
      <c r="K24" s="40">
        <v>0.01</v>
      </c>
      <c r="L24" s="40">
        <v>0.72</v>
      </c>
      <c r="M24" s="40">
        <v>48.98</v>
      </c>
      <c r="N24" s="40" t="s">
        <v>26</v>
      </c>
      <c r="O24" s="40">
        <v>0.02</v>
      </c>
      <c r="P24" s="40">
        <f t="shared" si="0"/>
        <v>100.28999999999999</v>
      </c>
      <c r="R24" s="40">
        <v>0.22</v>
      </c>
      <c r="S24" s="40">
        <v>0.08</v>
      </c>
      <c r="T24" s="40">
        <v>0.27</v>
      </c>
      <c r="U24" s="40"/>
      <c r="V24" s="40">
        <v>49.99</v>
      </c>
      <c r="W24" s="40"/>
      <c r="X24" s="40">
        <v>0.01</v>
      </c>
      <c r="Y24" s="40">
        <v>0.72</v>
      </c>
      <c r="Z24" s="40">
        <v>48.98</v>
      </c>
      <c r="AA24" s="40"/>
      <c r="AB24" s="40">
        <v>0.02</v>
      </c>
      <c r="AC24" s="40">
        <f t="shared" si="1"/>
        <v>100.28999999999999</v>
      </c>
      <c r="AF24" s="54">
        <v>0.94564215920260941</v>
      </c>
      <c r="AG24" s="54">
        <v>0</v>
      </c>
      <c r="AH24" s="54">
        <v>0</v>
      </c>
      <c r="AI24" s="54">
        <v>6.7894105529823889E-2</v>
      </c>
      <c r="AJ24" s="54">
        <v>0.98004146210164311</v>
      </c>
      <c r="AK24" s="54">
        <v>1.5340226808995211E-2</v>
      </c>
      <c r="AL24" s="54">
        <v>8.2469360312853578E-3</v>
      </c>
      <c r="AM24" s="54">
        <v>0</v>
      </c>
      <c r="AN24" s="54">
        <v>2.2728397866126157E-4</v>
      </c>
      <c r="AO24" s="54">
        <f t="shared" si="2"/>
        <v>2.0173921736530183</v>
      </c>
    </row>
    <row r="25" spans="1:41" x14ac:dyDescent="0.35">
      <c r="A25" s="46" t="s">
        <v>169</v>
      </c>
      <c r="B25" s="37" t="s">
        <v>167</v>
      </c>
      <c r="C25" s="38" t="s">
        <v>137</v>
      </c>
      <c r="D25" s="37"/>
      <c r="E25" s="40">
        <v>0.14000000000000001</v>
      </c>
      <c r="F25" s="40">
        <v>0.12</v>
      </c>
      <c r="G25" s="40">
        <v>0.28999999999999998</v>
      </c>
      <c r="H25" s="40">
        <v>0.27</v>
      </c>
      <c r="I25" s="40">
        <v>50.67</v>
      </c>
      <c r="J25" s="40" t="s">
        <v>26</v>
      </c>
      <c r="K25" s="40" t="s">
        <v>26</v>
      </c>
      <c r="L25" s="40">
        <v>1.1599999999999999</v>
      </c>
      <c r="M25" s="40">
        <v>49.28</v>
      </c>
      <c r="N25" s="40">
        <v>0.15</v>
      </c>
      <c r="O25" s="40" t="s">
        <v>26</v>
      </c>
      <c r="P25" s="40">
        <f t="shared" si="0"/>
        <v>102.08000000000001</v>
      </c>
      <c r="R25" s="40">
        <v>0.14000000000000001</v>
      </c>
      <c r="S25" s="40">
        <v>0.12</v>
      </c>
      <c r="T25" s="40">
        <v>0.28999999999999998</v>
      </c>
      <c r="U25" s="40">
        <v>0.27</v>
      </c>
      <c r="V25" s="40">
        <v>50.67</v>
      </c>
      <c r="W25" s="40"/>
      <c r="X25" s="40"/>
      <c r="Y25" s="40">
        <v>1.1599999999999999</v>
      </c>
      <c r="Z25" s="40">
        <v>49.28</v>
      </c>
      <c r="AA25" s="40">
        <v>0.15</v>
      </c>
      <c r="AB25" s="40"/>
      <c r="AC25" s="40">
        <f t="shared" si="1"/>
        <v>102.08000000000001</v>
      </c>
      <c r="AF25" s="54">
        <v>0.94575484330545534</v>
      </c>
      <c r="AG25" s="54">
        <v>0</v>
      </c>
      <c r="AH25" s="54">
        <v>0</v>
      </c>
      <c r="AI25" s="54">
        <v>6.3888096244016701E-2</v>
      </c>
      <c r="AJ25" s="54">
        <v>0.97531426550590661</v>
      </c>
      <c r="AK25" s="54">
        <v>2.4386038445674541E-2</v>
      </c>
      <c r="AL25" s="54">
        <v>5.1782374501201872E-3</v>
      </c>
      <c r="AM25" s="54">
        <v>1.8157455993927929E-3</v>
      </c>
      <c r="AN25" s="54">
        <v>0</v>
      </c>
      <c r="AO25" s="54">
        <f t="shared" si="2"/>
        <v>2.0163372265505659</v>
      </c>
    </row>
    <row r="26" spans="1:41" x14ac:dyDescent="0.35">
      <c r="A26" s="46" t="s">
        <v>170</v>
      </c>
      <c r="B26" s="37" t="s">
        <v>167</v>
      </c>
      <c r="C26" s="38" t="s">
        <v>137</v>
      </c>
      <c r="D26" s="37"/>
      <c r="E26" s="40">
        <v>0.18</v>
      </c>
      <c r="F26" s="40">
        <v>0.16</v>
      </c>
      <c r="G26" s="40">
        <v>0.28000000000000003</v>
      </c>
      <c r="H26" s="40">
        <v>0.04</v>
      </c>
      <c r="I26" s="40">
        <v>50.53</v>
      </c>
      <c r="J26" s="40" t="s">
        <v>26</v>
      </c>
      <c r="K26" s="40">
        <v>7.0000000000000007E-2</v>
      </c>
      <c r="L26" s="40">
        <v>1.06</v>
      </c>
      <c r="M26" s="40">
        <v>49.18</v>
      </c>
      <c r="N26" s="40">
        <v>0.12</v>
      </c>
      <c r="O26" s="40">
        <v>0.08</v>
      </c>
      <c r="P26" s="40">
        <f t="shared" si="0"/>
        <v>101.7</v>
      </c>
      <c r="R26" s="40">
        <v>0.18</v>
      </c>
      <c r="S26" s="40">
        <v>0.16</v>
      </c>
      <c r="T26" s="40">
        <v>0.28000000000000003</v>
      </c>
      <c r="U26" s="40">
        <v>0.04</v>
      </c>
      <c r="V26" s="40">
        <v>50.53</v>
      </c>
      <c r="W26" s="40"/>
      <c r="X26" s="40">
        <v>7.0000000000000007E-2</v>
      </c>
      <c r="Y26" s="40">
        <v>1.06</v>
      </c>
      <c r="Z26" s="40">
        <v>49.18</v>
      </c>
      <c r="AA26" s="40">
        <v>0.12</v>
      </c>
      <c r="AB26" s="40">
        <v>0.08</v>
      </c>
      <c r="AC26" s="40">
        <f t="shared" si="1"/>
        <v>101.7</v>
      </c>
      <c r="AF26" s="54">
        <v>0.94474978387943265</v>
      </c>
      <c r="AG26" s="54">
        <v>0</v>
      </c>
      <c r="AH26" s="54">
        <v>0</v>
      </c>
      <c r="AI26" s="54">
        <v>5.7784678593834293E-2</v>
      </c>
      <c r="AJ26" s="54">
        <v>0.98022028115842774</v>
      </c>
      <c r="AK26" s="54">
        <v>2.2321787193857509E-2</v>
      </c>
      <c r="AL26" s="54">
        <v>6.6690851732321916E-3</v>
      </c>
      <c r="AM26" s="54">
        <v>1.4550731287052052E-3</v>
      </c>
      <c r="AN26" s="54">
        <v>8.9857147597233731E-4</v>
      </c>
      <c r="AO26" s="54">
        <f t="shared" si="2"/>
        <v>2.0140992606034618</v>
      </c>
    </row>
    <row r="27" spans="1:41" x14ac:dyDescent="0.35">
      <c r="A27" s="46" t="s">
        <v>52</v>
      </c>
      <c r="B27" s="37" t="s">
        <v>50</v>
      </c>
      <c r="C27" s="38" t="s">
        <v>137</v>
      </c>
      <c r="D27" s="37"/>
      <c r="E27" s="40">
        <v>0.12</v>
      </c>
      <c r="F27" s="40">
        <v>0.19</v>
      </c>
      <c r="G27" s="40">
        <v>0.35</v>
      </c>
      <c r="H27" s="40">
        <v>0.03</v>
      </c>
      <c r="I27" s="40">
        <v>50.3</v>
      </c>
      <c r="J27" s="40">
        <v>0.28999999999999998</v>
      </c>
      <c r="K27" s="40" t="s">
        <v>26</v>
      </c>
      <c r="L27" s="40">
        <v>1.3</v>
      </c>
      <c r="M27" s="40">
        <v>49.06</v>
      </c>
      <c r="N27" s="40" t="s">
        <v>26</v>
      </c>
      <c r="O27" s="40">
        <v>0.05</v>
      </c>
      <c r="P27" s="40">
        <f t="shared" si="0"/>
        <v>101.68999999999998</v>
      </c>
      <c r="R27" s="40">
        <v>0.12</v>
      </c>
      <c r="S27" s="40">
        <v>0.19</v>
      </c>
      <c r="T27" s="40">
        <v>0.35</v>
      </c>
      <c r="U27" s="40">
        <v>0.03</v>
      </c>
      <c r="V27" s="40">
        <v>50.3</v>
      </c>
      <c r="W27" s="40">
        <v>0.28999999999999998</v>
      </c>
      <c r="X27" s="40"/>
      <c r="Y27" s="40">
        <v>1.3</v>
      </c>
      <c r="Z27" s="40">
        <v>49.06</v>
      </c>
      <c r="AA27" s="40"/>
      <c r="AB27" s="40">
        <v>0.05</v>
      </c>
      <c r="AC27" s="40">
        <f t="shared" si="1"/>
        <v>101.68999999999998</v>
      </c>
      <c r="AF27" s="54">
        <v>0.94156469311957824</v>
      </c>
      <c r="AG27" s="54">
        <v>4.7689663020827749E-3</v>
      </c>
      <c r="AH27" s="54">
        <v>0</v>
      </c>
      <c r="AI27" s="54">
        <v>6.3450054876485584E-2</v>
      </c>
      <c r="AJ27" s="54">
        <v>0.97399394993769883</v>
      </c>
      <c r="AK27" s="54">
        <v>2.7408238663404576E-2</v>
      </c>
      <c r="AL27" s="54">
        <v>4.4513288708377301E-3</v>
      </c>
      <c r="AM27" s="54">
        <v>0</v>
      </c>
      <c r="AN27" s="54">
        <v>5.6227312052687121E-4</v>
      </c>
      <c r="AO27" s="54">
        <f t="shared" si="2"/>
        <v>2.0161995048906145</v>
      </c>
    </row>
    <row r="28" spans="1:41" x14ac:dyDescent="0.35">
      <c r="A28" s="46" t="s">
        <v>53</v>
      </c>
      <c r="B28" s="37" t="s">
        <v>50</v>
      </c>
      <c r="C28" s="38" t="s">
        <v>137</v>
      </c>
      <c r="D28" s="37"/>
      <c r="E28" s="40">
        <v>0.54</v>
      </c>
      <c r="F28" s="40">
        <v>0.13</v>
      </c>
      <c r="G28" s="40">
        <v>0.27</v>
      </c>
      <c r="H28" s="40" t="s">
        <v>26</v>
      </c>
      <c r="I28" s="40">
        <v>50.29</v>
      </c>
      <c r="J28" s="40" t="s">
        <v>26</v>
      </c>
      <c r="K28" s="40">
        <v>0.02</v>
      </c>
      <c r="L28" s="40">
        <v>0.75</v>
      </c>
      <c r="M28" s="40">
        <v>48.93</v>
      </c>
      <c r="N28" s="40">
        <v>0.16</v>
      </c>
      <c r="O28" s="40">
        <v>7.0000000000000007E-2</v>
      </c>
      <c r="P28" s="40">
        <f t="shared" si="0"/>
        <v>101.16</v>
      </c>
      <c r="R28" s="40">
        <v>0.54</v>
      </c>
      <c r="S28" s="40">
        <v>0.13</v>
      </c>
      <c r="T28" s="40">
        <v>0.27</v>
      </c>
      <c r="U28" s="40"/>
      <c r="V28" s="40">
        <v>50.29</v>
      </c>
      <c r="W28" s="40"/>
      <c r="X28" s="40">
        <v>0.02</v>
      </c>
      <c r="Y28" s="40">
        <v>0.75</v>
      </c>
      <c r="Z28" s="40">
        <v>48.93</v>
      </c>
      <c r="AA28" s="40">
        <v>0.16</v>
      </c>
      <c r="AB28" s="40">
        <v>7.0000000000000007E-2</v>
      </c>
      <c r="AC28" s="40">
        <f t="shared" si="1"/>
        <v>101.16</v>
      </c>
      <c r="AF28" s="54">
        <v>0.94190382137763973</v>
      </c>
      <c r="AG28" s="54">
        <v>0</v>
      </c>
      <c r="AH28" s="54">
        <v>0</v>
      </c>
      <c r="AI28" s="54">
        <v>6.5698397757004479E-2</v>
      </c>
      <c r="AJ28" s="54">
        <v>0.97034852963994012</v>
      </c>
      <c r="AK28" s="54">
        <v>1.582128601841349E-2</v>
      </c>
      <c r="AL28" s="54">
        <v>2.0042179109754518E-2</v>
      </c>
      <c r="AM28" s="54">
        <v>1.9434840348852866E-3</v>
      </c>
      <c r="AN28" s="54">
        <v>7.8762247729561631E-4</v>
      </c>
      <c r="AO28" s="54">
        <f t="shared" si="2"/>
        <v>2.0165453204149335</v>
      </c>
    </row>
    <row r="29" spans="1:41" x14ac:dyDescent="0.35">
      <c r="A29" s="46" t="s">
        <v>171</v>
      </c>
      <c r="B29" s="37" t="s">
        <v>164</v>
      </c>
      <c r="C29" s="40" t="s">
        <v>148</v>
      </c>
      <c r="D29" s="37"/>
      <c r="E29" s="40">
        <v>0.27</v>
      </c>
      <c r="F29" s="40">
        <v>0.19</v>
      </c>
      <c r="G29" s="40">
        <v>0.23</v>
      </c>
      <c r="H29" s="40" t="s">
        <v>26</v>
      </c>
      <c r="I29" s="40">
        <v>51.36</v>
      </c>
      <c r="J29" s="40" t="s">
        <v>26</v>
      </c>
      <c r="K29" s="40">
        <v>0.02</v>
      </c>
      <c r="L29" s="40">
        <v>0.82</v>
      </c>
      <c r="M29" s="40">
        <v>49.03</v>
      </c>
      <c r="N29" s="40">
        <v>0.15</v>
      </c>
      <c r="O29" s="40">
        <v>0.1</v>
      </c>
      <c r="P29" s="40">
        <f t="shared" si="0"/>
        <v>102.17</v>
      </c>
      <c r="R29" s="40">
        <v>0.27</v>
      </c>
      <c r="S29" s="40">
        <v>0.19</v>
      </c>
      <c r="T29" s="40">
        <v>0.23</v>
      </c>
      <c r="U29" s="40"/>
      <c r="V29" s="40">
        <v>51.36</v>
      </c>
      <c r="W29" s="40"/>
      <c r="X29" s="40">
        <v>0.02</v>
      </c>
      <c r="Y29" s="40">
        <v>0.82</v>
      </c>
      <c r="Z29" s="40">
        <v>49.03</v>
      </c>
      <c r="AA29" s="40">
        <v>0.15</v>
      </c>
      <c r="AB29" s="40">
        <v>0.1</v>
      </c>
      <c r="AC29" s="40">
        <f t="shared" si="1"/>
        <v>102.17</v>
      </c>
      <c r="AF29" s="54">
        <v>0.9553547958689601</v>
      </c>
      <c r="AG29" s="54">
        <v>0</v>
      </c>
      <c r="AH29" s="54">
        <v>0</v>
      </c>
      <c r="AI29" s="54">
        <v>4.3235167466920466E-2</v>
      </c>
      <c r="AJ29" s="54">
        <v>0.98212061677212525</v>
      </c>
      <c r="AK29" s="54">
        <v>1.7179444652599705E-2</v>
      </c>
      <c r="AL29" s="54">
        <v>9.9524428652174157E-3</v>
      </c>
      <c r="AM29" s="54">
        <v>1.8095350664031663E-3</v>
      </c>
      <c r="AN29" s="54">
        <v>1.1174672690770432E-3</v>
      </c>
      <c r="AO29" s="54">
        <f t="shared" si="2"/>
        <v>2.0107694699613035</v>
      </c>
    </row>
    <row r="30" spans="1:41" x14ac:dyDescent="0.35">
      <c r="A30" s="46" t="s">
        <v>172</v>
      </c>
      <c r="B30" s="37" t="s">
        <v>164</v>
      </c>
      <c r="C30" s="40" t="s">
        <v>148</v>
      </c>
      <c r="D30" s="37"/>
      <c r="E30" s="40">
        <v>0.49</v>
      </c>
      <c r="F30" s="40">
        <v>0.14000000000000001</v>
      </c>
      <c r="G30" s="40">
        <v>0.26</v>
      </c>
      <c r="H30" s="40" t="s">
        <v>26</v>
      </c>
      <c r="I30" s="40">
        <v>51.36</v>
      </c>
      <c r="J30" s="40" t="s">
        <v>26</v>
      </c>
      <c r="K30" s="40">
        <v>0.05</v>
      </c>
      <c r="L30" s="40">
        <v>0.63</v>
      </c>
      <c r="M30" s="40">
        <v>49.28</v>
      </c>
      <c r="N30" s="40">
        <v>0.34</v>
      </c>
      <c r="O30" s="40">
        <v>0.13</v>
      </c>
      <c r="P30" s="40">
        <f t="shared" si="0"/>
        <v>102.68</v>
      </c>
      <c r="R30" s="40">
        <v>0.49</v>
      </c>
      <c r="S30" s="40">
        <v>0.14000000000000001</v>
      </c>
      <c r="T30" s="40">
        <v>0.26</v>
      </c>
      <c r="U30" s="40"/>
      <c r="V30" s="40">
        <v>51.36</v>
      </c>
      <c r="W30" s="40"/>
      <c r="X30" s="40">
        <v>0.05</v>
      </c>
      <c r="Y30" s="40">
        <v>0.63</v>
      </c>
      <c r="Z30" s="40">
        <v>49.28</v>
      </c>
      <c r="AA30" s="40">
        <v>0.34</v>
      </c>
      <c r="AB30" s="40">
        <v>0.13</v>
      </c>
      <c r="AC30" s="40">
        <f t="shared" si="1"/>
        <v>102.68</v>
      </c>
      <c r="AF30" s="54">
        <v>0.94941430798237003</v>
      </c>
      <c r="AG30" s="54">
        <v>0</v>
      </c>
      <c r="AH30" s="54">
        <v>0</v>
      </c>
      <c r="AI30" s="54">
        <v>4.9063041137781482E-2</v>
      </c>
      <c r="AJ30" s="54">
        <v>0.97688266729376738</v>
      </c>
      <c r="AK30" s="54">
        <v>1.3116769958320205E-2</v>
      </c>
      <c r="AL30" s="54">
        <v>1.7949530494661175E-2</v>
      </c>
      <c r="AM30" s="54">
        <v>4.0761085947059886E-3</v>
      </c>
      <c r="AN30" s="54">
        <v>1.4436743753385918E-3</v>
      </c>
      <c r="AO30" s="54">
        <f t="shared" si="2"/>
        <v>2.0119460998369449</v>
      </c>
    </row>
    <row r="31" spans="1:41" x14ac:dyDescent="0.35">
      <c r="A31" s="46" t="s">
        <v>173</v>
      </c>
      <c r="B31" s="37" t="s">
        <v>164</v>
      </c>
      <c r="C31" s="40" t="s">
        <v>148</v>
      </c>
      <c r="D31" s="37"/>
      <c r="E31" s="40">
        <v>0.31</v>
      </c>
      <c r="F31" s="40">
        <v>0.1</v>
      </c>
      <c r="G31" s="40">
        <v>0.3</v>
      </c>
      <c r="H31" s="40" t="s">
        <v>26</v>
      </c>
      <c r="I31" s="40">
        <v>49.89</v>
      </c>
      <c r="J31" s="40">
        <v>0.24</v>
      </c>
      <c r="K31" s="40" t="s">
        <v>26</v>
      </c>
      <c r="L31" s="40">
        <v>1.1299999999999999</v>
      </c>
      <c r="M31" s="40">
        <v>49.2</v>
      </c>
      <c r="N31" s="40">
        <v>0.16</v>
      </c>
      <c r="O31" s="40">
        <v>0.12</v>
      </c>
      <c r="P31" s="40">
        <f t="shared" si="0"/>
        <v>101.45000000000002</v>
      </c>
      <c r="R31" s="40">
        <v>0.31</v>
      </c>
      <c r="S31" s="40">
        <v>0.1</v>
      </c>
      <c r="T31" s="40">
        <v>0.3</v>
      </c>
      <c r="U31" s="40"/>
      <c r="V31" s="40">
        <v>49.89</v>
      </c>
      <c r="W31" s="40">
        <v>0.24</v>
      </c>
      <c r="X31" s="40"/>
      <c r="Y31" s="40">
        <v>1.1299999999999999</v>
      </c>
      <c r="Z31" s="40">
        <v>49.2</v>
      </c>
      <c r="AA31" s="40">
        <v>0.16</v>
      </c>
      <c r="AB31" s="40">
        <v>0.12</v>
      </c>
      <c r="AC31" s="40">
        <f t="shared" si="1"/>
        <v>101.45000000000002</v>
      </c>
      <c r="AF31" s="54">
        <v>0.93360487285141891</v>
      </c>
      <c r="AG31" s="54">
        <v>3.9455261259870788E-3</v>
      </c>
      <c r="AH31" s="54">
        <v>0</v>
      </c>
      <c r="AI31" s="54">
        <v>7.6165582552920164E-2</v>
      </c>
      <c r="AJ31" s="54">
        <v>0.96717606053351979</v>
      </c>
      <c r="AK31" s="54">
        <v>2.3816812876440954E-2</v>
      </c>
      <c r="AL31" s="54">
        <v>1.1495756485526488E-2</v>
      </c>
      <c r="AM31" s="54">
        <v>1.941805201074269E-3</v>
      </c>
      <c r="AN31" s="54">
        <v>1.3490436133779132E-3</v>
      </c>
      <c r="AO31" s="54">
        <f t="shared" si="2"/>
        <v>2.0194954602402659</v>
      </c>
    </row>
    <row r="32" spans="1:41" x14ac:dyDescent="0.35">
      <c r="A32" s="47">
        <v>4</v>
      </c>
      <c r="B32" s="37" t="s">
        <v>164</v>
      </c>
      <c r="C32" s="40" t="s">
        <v>141</v>
      </c>
      <c r="D32" s="37"/>
      <c r="E32" s="37">
        <v>0.14000000000000001</v>
      </c>
      <c r="F32" s="37">
        <v>0.13</v>
      </c>
      <c r="G32" s="37">
        <v>0.26</v>
      </c>
      <c r="H32" s="37">
        <v>0.05</v>
      </c>
      <c r="I32" s="37">
        <v>50.41</v>
      </c>
      <c r="J32" s="37">
        <v>0.23</v>
      </c>
      <c r="K32" s="37" t="s">
        <v>26</v>
      </c>
      <c r="L32" s="37">
        <v>1.96</v>
      </c>
      <c r="M32" s="37">
        <v>48.07</v>
      </c>
      <c r="N32" s="37" t="s">
        <v>26</v>
      </c>
      <c r="O32" s="37" t="s">
        <v>26</v>
      </c>
      <c r="P32" s="40">
        <f t="shared" si="0"/>
        <v>101.25</v>
      </c>
      <c r="R32" s="37">
        <v>0.14000000000000001</v>
      </c>
      <c r="S32" s="37">
        <v>0.13</v>
      </c>
      <c r="T32" s="37">
        <v>0.26</v>
      </c>
      <c r="U32" s="37">
        <v>0.05</v>
      </c>
      <c r="V32" s="37">
        <v>50.41</v>
      </c>
      <c r="W32" s="37">
        <v>0.23</v>
      </c>
      <c r="X32" s="37"/>
      <c r="Y32" s="37">
        <v>1.96</v>
      </c>
      <c r="Z32" s="37">
        <v>48.07</v>
      </c>
      <c r="AA32" s="37"/>
      <c r="AB32" s="37"/>
      <c r="AC32" s="40">
        <f t="shared" si="1"/>
        <v>101.25</v>
      </c>
      <c r="AF32" s="54">
        <v>0.94619796015289315</v>
      </c>
      <c r="AG32" s="54">
        <v>3.7926015826309405E-3</v>
      </c>
      <c r="AH32" s="54">
        <v>0</v>
      </c>
      <c r="AI32" s="54">
        <v>6.2519624796093964E-2</v>
      </c>
      <c r="AJ32" s="54">
        <v>0.95652902897186864</v>
      </c>
      <c r="AK32" s="54">
        <v>4.1435919106345642E-2</v>
      </c>
      <c r="AL32" s="54">
        <v>5.2073839664897956E-3</v>
      </c>
      <c r="AM32" s="54">
        <v>0</v>
      </c>
      <c r="AN32" s="54">
        <v>0</v>
      </c>
      <c r="AO32" s="54">
        <f t="shared" si="2"/>
        <v>2.0156825185763219</v>
      </c>
    </row>
    <row r="33" spans="1:41" x14ac:dyDescent="0.35">
      <c r="A33" s="47">
        <v>8</v>
      </c>
      <c r="B33" s="37" t="s">
        <v>164</v>
      </c>
      <c r="C33" s="40" t="s">
        <v>141</v>
      </c>
      <c r="D33" s="37"/>
      <c r="E33" s="37">
        <v>0.28000000000000003</v>
      </c>
      <c r="F33" s="37">
        <v>0.11</v>
      </c>
      <c r="G33" s="37">
        <v>0.28000000000000003</v>
      </c>
      <c r="H33" s="37">
        <v>0.05</v>
      </c>
      <c r="I33" s="37">
        <v>51.38</v>
      </c>
      <c r="J33" s="37">
        <v>0.13</v>
      </c>
      <c r="K33" s="37" t="s">
        <v>26</v>
      </c>
      <c r="L33" s="37">
        <v>1.32</v>
      </c>
      <c r="M33" s="37">
        <v>49.4</v>
      </c>
      <c r="N33" s="37" t="s">
        <v>26</v>
      </c>
      <c r="O33" s="37" t="s">
        <v>26</v>
      </c>
      <c r="P33" s="40">
        <f t="shared" si="0"/>
        <v>102.95</v>
      </c>
      <c r="R33" s="37">
        <v>0.28000000000000003</v>
      </c>
      <c r="S33" s="37">
        <v>0.11</v>
      </c>
      <c r="T33" s="37">
        <v>0.28000000000000003</v>
      </c>
      <c r="U33" s="37">
        <v>0.05</v>
      </c>
      <c r="V33" s="37">
        <v>51.38</v>
      </c>
      <c r="W33" s="37">
        <v>0.13</v>
      </c>
      <c r="X33" s="37"/>
      <c r="Y33" s="37">
        <v>1.32</v>
      </c>
      <c r="Z33" s="37">
        <v>49.4</v>
      </c>
      <c r="AA33" s="37"/>
      <c r="AB33" s="37"/>
      <c r="AC33" s="40">
        <f t="shared" si="1"/>
        <v>102.95</v>
      </c>
      <c r="AF33" s="54">
        <v>0.94735423614621528</v>
      </c>
      <c r="AG33" s="54">
        <v>2.1057447651740471E-3</v>
      </c>
      <c r="AH33" s="54">
        <v>0</v>
      </c>
      <c r="AI33" s="54">
        <v>6.3421632701982311E-2</v>
      </c>
      <c r="AJ33" s="54">
        <v>0.96553519734102333</v>
      </c>
      <c r="AK33" s="54">
        <v>2.7412448443777521E-2</v>
      </c>
      <c r="AL33" s="54">
        <v>1.0230634956868568E-2</v>
      </c>
      <c r="AM33" s="54">
        <v>0</v>
      </c>
      <c r="AN33" s="54">
        <v>0</v>
      </c>
      <c r="AO33" s="54">
        <f t="shared" si="2"/>
        <v>2.016059894355041</v>
      </c>
    </row>
    <row r="34" spans="1:41" x14ac:dyDescent="0.35">
      <c r="A34" s="47">
        <v>29</v>
      </c>
      <c r="B34" s="37" t="s">
        <v>54</v>
      </c>
      <c r="C34" s="40" t="s">
        <v>139</v>
      </c>
      <c r="D34" s="37"/>
      <c r="E34" s="37">
        <v>2.9</v>
      </c>
      <c r="F34" s="37">
        <v>0.25</v>
      </c>
      <c r="G34" s="37">
        <v>0.2</v>
      </c>
      <c r="H34" s="37">
        <v>0.06</v>
      </c>
      <c r="I34" s="37">
        <v>51.25</v>
      </c>
      <c r="J34" s="37">
        <v>0.3</v>
      </c>
      <c r="K34" s="37" t="s">
        <v>26</v>
      </c>
      <c r="L34" s="37">
        <v>0.51</v>
      </c>
      <c r="M34" s="37">
        <v>46.27</v>
      </c>
      <c r="N34" s="37" t="s">
        <v>26</v>
      </c>
      <c r="O34" s="37" t="s">
        <v>26</v>
      </c>
      <c r="P34" s="40">
        <f t="shared" si="0"/>
        <v>101.74</v>
      </c>
      <c r="R34" s="37">
        <v>2.9</v>
      </c>
      <c r="S34" s="37">
        <v>0.25</v>
      </c>
      <c r="T34" s="37">
        <v>0.2</v>
      </c>
      <c r="U34" s="37">
        <v>0.06</v>
      </c>
      <c r="V34" s="37">
        <v>51.25</v>
      </c>
      <c r="W34" s="37">
        <v>0.3</v>
      </c>
      <c r="X34" s="37"/>
      <c r="Y34" s="37">
        <v>0.51</v>
      </c>
      <c r="Z34" s="37">
        <v>46.27</v>
      </c>
      <c r="AA34" s="37"/>
      <c r="AB34" s="37"/>
      <c r="AC34" s="40">
        <f t="shared" si="1"/>
        <v>101.74</v>
      </c>
      <c r="AF34" s="54">
        <v>0.93788214116883117</v>
      </c>
      <c r="AG34" s="54">
        <v>4.8230273774262202E-3</v>
      </c>
      <c r="AH34" s="54">
        <v>0</v>
      </c>
      <c r="AI34" s="54">
        <v>6.6347453872190876E-2</v>
      </c>
      <c r="AJ34" s="54">
        <v>0.89088716396089807</v>
      </c>
      <c r="AK34" s="54">
        <v>1.0511874513120316E-2</v>
      </c>
      <c r="AL34" s="54">
        <v>0.10516679777885689</v>
      </c>
      <c r="AM34" s="54">
        <v>0</v>
      </c>
      <c r="AN34" s="54">
        <v>0</v>
      </c>
      <c r="AO34" s="54">
        <f t="shared" si="2"/>
        <v>2.0156184586713235</v>
      </c>
    </row>
    <row r="35" spans="1:41" x14ac:dyDescent="0.35">
      <c r="A35" s="47">
        <v>31</v>
      </c>
      <c r="B35" s="37" t="s">
        <v>54</v>
      </c>
      <c r="C35" s="40" t="s">
        <v>139</v>
      </c>
      <c r="D35" s="37"/>
      <c r="E35" s="37">
        <v>3.55</v>
      </c>
      <c r="F35" s="37">
        <v>0.15</v>
      </c>
      <c r="G35" s="37">
        <v>0.25</v>
      </c>
      <c r="H35" s="37" t="s">
        <v>26</v>
      </c>
      <c r="I35" s="37">
        <v>53.33</v>
      </c>
      <c r="J35" s="37">
        <v>0.17</v>
      </c>
      <c r="K35" s="37" t="s">
        <v>26</v>
      </c>
      <c r="L35" s="37">
        <v>0.81</v>
      </c>
      <c r="M35" s="37">
        <v>44.15</v>
      </c>
      <c r="N35" s="37" t="s">
        <v>26</v>
      </c>
      <c r="O35" s="37" t="s">
        <v>26</v>
      </c>
      <c r="P35" s="40">
        <f t="shared" si="0"/>
        <v>102.41</v>
      </c>
      <c r="R35" s="37">
        <v>3.55</v>
      </c>
      <c r="S35" s="37">
        <v>0.15</v>
      </c>
      <c r="T35" s="37">
        <v>0.25</v>
      </c>
      <c r="U35" s="37"/>
      <c r="V35" s="37">
        <v>53.33</v>
      </c>
      <c r="W35" s="37">
        <v>0.17</v>
      </c>
      <c r="X35" s="37"/>
      <c r="Y35" s="37">
        <v>0.81</v>
      </c>
      <c r="Z35" s="37">
        <v>44.15</v>
      </c>
      <c r="AA35" s="37"/>
      <c r="AB35" s="37"/>
      <c r="AC35" s="40">
        <f t="shared" si="1"/>
        <v>102.41</v>
      </c>
      <c r="AF35" s="54">
        <v>0.96504783553567786</v>
      </c>
      <c r="AG35" s="54">
        <v>2.7025283259865186E-3</v>
      </c>
      <c r="AH35" s="54">
        <v>0</v>
      </c>
      <c r="AI35" s="54">
        <v>3.6623455990890452E-2</v>
      </c>
      <c r="AJ35" s="54">
        <v>0.85995070863066703</v>
      </c>
      <c r="AK35" s="54">
        <v>1.6508889907897634E-2</v>
      </c>
      <c r="AL35" s="54">
        <v>0.12730101495857876</v>
      </c>
      <c r="AM35" s="54">
        <v>0</v>
      </c>
      <c r="AN35" s="54">
        <v>0</v>
      </c>
      <c r="AO35" s="54">
        <f t="shared" si="2"/>
        <v>2.0081344333496984</v>
      </c>
    </row>
    <row r="36" spans="1:41" x14ac:dyDescent="0.35">
      <c r="A36" s="47">
        <v>32</v>
      </c>
      <c r="B36" s="37" t="s">
        <v>54</v>
      </c>
      <c r="C36" s="40" t="s">
        <v>139</v>
      </c>
      <c r="D36" s="37"/>
      <c r="E36" s="37">
        <v>3.23</v>
      </c>
      <c r="F36" s="37">
        <v>0.16</v>
      </c>
      <c r="G36" s="37">
        <v>0.23</v>
      </c>
      <c r="H36" s="37">
        <v>0.09</v>
      </c>
      <c r="I36" s="37">
        <v>51.79</v>
      </c>
      <c r="J36" s="37">
        <v>0.18</v>
      </c>
      <c r="K36" s="37" t="s">
        <v>26</v>
      </c>
      <c r="L36" s="37">
        <v>0.74</v>
      </c>
      <c r="M36" s="37">
        <v>44.86</v>
      </c>
      <c r="N36" s="37" t="s">
        <v>26</v>
      </c>
      <c r="O36" s="37" t="s">
        <v>26</v>
      </c>
      <c r="P36" s="40">
        <f t="shared" si="0"/>
        <v>101.28</v>
      </c>
      <c r="R36" s="37">
        <v>3.23</v>
      </c>
      <c r="S36" s="37">
        <v>0.16</v>
      </c>
      <c r="T36" s="37">
        <v>0.23</v>
      </c>
      <c r="U36" s="37">
        <v>0.09</v>
      </c>
      <c r="V36" s="37">
        <v>51.79</v>
      </c>
      <c r="W36" s="37">
        <v>0.18</v>
      </c>
      <c r="X36" s="37"/>
      <c r="Y36" s="37">
        <v>0.74</v>
      </c>
      <c r="Z36" s="37">
        <v>44.86</v>
      </c>
      <c r="AA36" s="37"/>
      <c r="AB36" s="37"/>
      <c r="AC36" s="40">
        <f t="shared" si="1"/>
        <v>101.28</v>
      </c>
      <c r="AF36" s="54">
        <v>0.94967943023957457</v>
      </c>
      <c r="AG36" s="54">
        <v>2.8996641648883254E-3</v>
      </c>
      <c r="AH36" s="54">
        <v>0</v>
      </c>
      <c r="AI36" s="54">
        <v>5.6756624937971623E-2</v>
      </c>
      <c r="AJ36" s="54">
        <v>0.87098994901712512</v>
      </c>
      <c r="AK36" s="54">
        <v>1.5283345651213779E-2</v>
      </c>
      <c r="AL36" s="54">
        <v>0.11737075510127261</v>
      </c>
      <c r="AM36" s="54">
        <v>0</v>
      </c>
      <c r="AN36" s="54">
        <v>0</v>
      </c>
      <c r="AO36" s="54">
        <f t="shared" si="2"/>
        <v>2.0129797691120461</v>
      </c>
    </row>
    <row r="37" spans="1:41" x14ac:dyDescent="0.35">
      <c r="A37" s="47">
        <v>39</v>
      </c>
      <c r="B37" s="37" t="s">
        <v>54</v>
      </c>
      <c r="C37" s="40" t="s">
        <v>139</v>
      </c>
      <c r="D37" s="37"/>
      <c r="E37" s="37">
        <v>1.01</v>
      </c>
      <c r="F37" s="37">
        <v>0.16</v>
      </c>
      <c r="G37" s="37">
        <v>0.21</v>
      </c>
      <c r="H37" s="37" t="s">
        <v>26</v>
      </c>
      <c r="I37" s="37">
        <v>50.74</v>
      </c>
      <c r="J37" s="37">
        <v>0.28000000000000003</v>
      </c>
      <c r="K37" s="37" t="s">
        <v>26</v>
      </c>
      <c r="L37" s="37">
        <v>0.48</v>
      </c>
      <c r="M37" s="37">
        <v>49.02</v>
      </c>
      <c r="N37" s="37" t="s">
        <v>26</v>
      </c>
      <c r="O37" s="37" t="s">
        <v>26</v>
      </c>
      <c r="P37" s="40">
        <f t="shared" si="0"/>
        <v>101.9</v>
      </c>
      <c r="R37" s="37">
        <v>1.01</v>
      </c>
      <c r="S37" s="37">
        <v>0.16</v>
      </c>
      <c r="T37" s="37">
        <v>0.21</v>
      </c>
      <c r="U37" s="37"/>
      <c r="V37" s="37">
        <v>50.74</v>
      </c>
      <c r="W37" s="37">
        <v>0.28000000000000003</v>
      </c>
      <c r="X37" s="37"/>
      <c r="Y37" s="37">
        <v>0.48</v>
      </c>
      <c r="Z37" s="37">
        <v>49.02</v>
      </c>
      <c r="AA37" s="37"/>
      <c r="AB37" s="37"/>
      <c r="AC37" s="40">
        <f t="shared" si="1"/>
        <v>101.9</v>
      </c>
      <c r="AF37" s="54">
        <v>0.93927982793914344</v>
      </c>
      <c r="AG37" s="54">
        <v>4.5535136192497317E-3</v>
      </c>
      <c r="AH37" s="54">
        <v>0</v>
      </c>
      <c r="AI37" s="54">
        <v>6.9836974909489591E-2</v>
      </c>
      <c r="AJ37" s="54">
        <v>0.95688975376270502</v>
      </c>
      <c r="AK37" s="54">
        <v>1.000786331316033E-2</v>
      </c>
      <c r="AL37" s="54">
        <v>3.7050336974513778E-2</v>
      </c>
      <c r="AM37" s="54">
        <v>0</v>
      </c>
      <c r="AN37" s="54">
        <v>0</v>
      </c>
      <c r="AO37" s="54">
        <f t="shared" si="2"/>
        <v>2.0176182705182621</v>
      </c>
    </row>
    <row r="38" spans="1:41" x14ac:dyDescent="0.35">
      <c r="A38" s="47">
        <v>44</v>
      </c>
      <c r="B38" s="37" t="s">
        <v>54</v>
      </c>
      <c r="C38" s="40" t="s">
        <v>139</v>
      </c>
      <c r="D38" s="37"/>
      <c r="E38" s="37">
        <v>0.91</v>
      </c>
      <c r="F38" s="37">
        <v>0.11</v>
      </c>
      <c r="G38" s="37">
        <v>0.23</v>
      </c>
      <c r="H38" s="37" t="s">
        <v>26</v>
      </c>
      <c r="I38" s="37">
        <v>50.33</v>
      </c>
      <c r="J38" s="37">
        <v>0.3</v>
      </c>
      <c r="K38" s="37" t="s">
        <v>26</v>
      </c>
      <c r="L38" s="37">
        <v>0.5</v>
      </c>
      <c r="M38" s="37">
        <v>49.06</v>
      </c>
      <c r="N38" s="37" t="s">
        <v>26</v>
      </c>
      <c r="O38" s="37" t="s">
        <v>26</v>
      </c>
      <c r="P38" s="40">
        <f t="shared" si="0"/>
        <v>101.44</v>
      </c>
      <c r="R38" s="37">
        <v>0.91</v>
      </c>
      <c r="S38" s="37">
        <v>0.11</v>
      </c>
      <c r="T38" s="37">
        <v>0.23</v>
      </c>
      <c r="U38" s="37"/>
      <c r="V38" s="37">
        <v>50.33</v>
      </c>
      <c r="W38" s="37">
        <v>0.3</v>
      </c>
      <c r="X38" s="37"/>
      <c r="Y38" s="37">
        <v>0.5</v>
      </c>
      <c r="Z38" s="37">
        <v>49.06</v>
      </c>
      <c r="AA38" s="37"/>
      <c r="AB38" s="37"/>
      <c r="AC38" s="40">
        <f t="shared" si="1"/>
        <v>101.44</v>
      </c>
      <c r="AF38" s="54">
        <v>0.93622722736776687</v>
      </c>
      <c r="AG38" s="54">
        <v>4.9025233109646462E-3</v>
      </c>
      <c r="AH38" s="54">
        <v>0</v>
      </c>
      <c r="AI38" s="54">
        <v>7.6793364093030725E-2</v>
      </c>
      <c r="AJ38" s="54">
        <v>0.95754014705868173</v>
      </c>
      <c r="AK38" s="54">
        <v>1.0475624826901482E-2</v>
      </c>
      <c r="AL38" s="54">
        <v>3.3544551138420434E-2</v>
      </c>
      <c r="AM38" s="54">
        <v>0</v>
      </c>
      <c r="AN38" s="54">
        <v>0</v>
      </c>
      <c r="AO38" s="54">
        <f t="shared" si="2"/>
        <v>2.019483437795766</v>
      </c>
    </row>
    <row r="39" spans="1:41" x14ac:dyDescent="0.35">
      <c r="A39" s="47">
        <v>45</v>
      </c>
      <c r="B39" s="37" t="s">
        <v>54</v>
      </c>
      <c r="C39" s="40" t="s">
        <v>139</v>
      </c>
      <c r="D39" s="37"/>
      <c r="E39" s="37">
        <v>0.94</v>
      </c>
      <c r="F39" s="37">
        <v>0.15</v>
      </c>
      <c r="G39" s="37">
        <v>0.18</v>
      </c>
      <c r="H39" s="37" t="s">
        <v>26</v>
      </c>
      <c r="I39" s="37">
        <v>50.8</v>
      </c>
      <c r="J39" s="37">
        <v>0.22</v>
      </c>
      <c r="K39" s="37" t="s">
        <v>26</v>
      </c>
      <c r="L39" s="37">
        <v>0.55000000000000004</v>
      </c>
      <c r="M39" s="37">
        <v>49.02</v>
      </c>
      <c r="N39" s="37" t="s">
        <v>26</v>
      </c>
      <c r="O39" s="37" t="s">
        <v>26</v>
      </c>
      <c r="P39" s="40">
        <f t="shared" si="0"/>
        <v>101.86</v>
      </c>
      <c r="R39" s="37">
        <v>0.94</v>
      </c>
      <c r="S39" s="37">
        <v>0.15</v>
      </c>
      <c r="T39" s="37">
        <v>0.18</v>
      </c>
      <c r="U39" s="37"/>
      <c r="V39" s="37">
        <v>50.8</v>
      </c>
      <c r="W39" s="37">
        <v>0.22</v>
      </c>
      <c r="X39" s="37"/>
      <c r="Y39" s="37">
        <v>0.55000000000000004</v>
      </c>
      <c r="Z39" s="37">
        <v>49.02</v>
      </c>
      <c r="AA39" s="37"/>
      <c r="AB39" s="37"/>
      <c r="AC39" s="40">
        <f t="shared" si="1"/>
        <v>101.86</v>
      </c>
      <c r="AF39" s="54">
        <v>0.94084844600083872</v>
      </c>
      <c r="AG39" s="54">
        <v>3.5795028816133167E-3</v>
      </c>
      <c r="AH39" s="54">
        <v>0</v>
      </c>
      <c r="AI39" s="54">
        <v>6.8940651242995976E-2</v>
      </c>
      <c r="AJ39" s="54">
        <v>0.9580598071399129</v>
      </c>
      <c r="AK39" s="54">
        <v>1.1472927371114014E-2</v>
      </c>
      <c r="AL39" s="54">
        <v>3.4499282992623476E-2</v>
      </c>
      <c r="AM39" s="54">
        <v>0</v>
      </c>
      <c r="AN39" s="54">
        <v>0</v>
      </c>
      <c r="AO39" s="54">
        <f t="shared" si="2"/>
        <v>2.0174006176290984</v>
      </c>
    </row>
    <row r="40" spans="1:41" x14ac:dyDescent="0.35">
      <c r="A40" s="47">
        <v>50</v>
      </c>
      <c r="B40" s="37" t="s">
        <v>54</v>
      </c>
      <c r="C40" s="40" t="s">
        <v>139</v>
      </c>
      <c r="D40" s="37"/>
      <c r="E40" s="37">
        <v>0.46</v>
      </c>
      <c r="F40" s="37">
        <v>0.14000000000000001</v>
      </c>
      <c r="G40" s="37">
        <v>0.22</v>
      </c>
      <c r="H40" s="37" t="s">
        <v>26</v>
      </c>
      <c r="I40" s="37">
        <v>50.86</v>
      </c>
      <c r="J40" s="37">
        <v>0.23</v>
      </c>
      <c r="K40" s="37" t="s">
        <v>26</v>
      </c>
      <c r="L40" s="37">
        <v>0.59</v>
      </c>
      <c r="M40" s="37">
        <v>49.43</v>
      </c>
      <c r="N40" s="37" t="s">
        <v>26</v>
      </c>
      <c r="O40" s="37" t="s">
        <v>26</v>
      </c>
      <c r="P40" s="40">
        <f t="shared" si="0"/>
        <v>101.93</v>
      </c>
      <c r="R40" s="37">
        <v>0.46</v>
      </c>
      <c r="S40" s="37">
        <v>0.14000000000000001</v>
      </c>
      <c r="T40" s="37">
        <v>0.22</v>
      </c>
      <c r="U40" s="37"/>
      <c r="V40" s="37">
        <v>50.86</v>
      </c>
      <c r="W40" s="37">
        <v>0.23</v>
      </c>
      <c r="X40" s="37"/>
      <c r="Y40" s="37">
        <v>0.59</v>
      </c>
      <c r="Z40" s="37">
        <v>49.43</v>
      </c>
      <c r="AA40" s="37"/>
      <c r="AB40" s="37"/>
      <c r="AC40" s="40">
        <f t="shared" si="1"/>
        <v>101.93</v>
      </c>
      <c r="AF40" s="54">
        <v>0.94529852214644017</v>
      </c>
      <c r="AG40" s="54">
        <v>3.75547205795018E-3</v>
      </c>
      <c r="AH40" s="54">
        <v>0</v>
      </c>
      <c r="AI40" s="54">
        <v>6.3258507586635204E-2</v>
      </c>
      <c r="AJ40" s="54">
        <v>0.97455113711379493</v>
      </c>
      <c r="AK40" s="54">
        <v>1.2350946198602348E-2</v>
      </c>
      <c r="AL40" s="54">
        <v>1.6942469428103617E-2</v>
      </c>
      <c r="AM40" s="54">
        <v>0</v>
      </c>
      <c r="AN40" s="54">
        <v>0</v>
      </c>
      <c r="AO40" s="54">
        <f t="shared" si="2"/>
        <v>2.0161570545315266</v>
      </c>
    </row>
    <row r="41" spans="1:41" x14ac:dyDescent="0.35">
      <c r="A41" s="47">
        <v>52</v>
      </c>
      <c r="B41" s="37" t="s">
        <v>54</v>
      </c>
      <c r="C41" s="40" t="s">
        <v>139</v>
      </c>
      <c r="D41" s="37"/>
      <c r="E41" s="37">
        <v>0.41</v>
      </c>
      <c r="F41" s="37">
        <v>0.12</v>
      </c>
      <c r="G41" s="37">
        <v>0.15</v>
      </c>
      <c r="H41" s="37" t="s">
        <v>26</v>
      </c>
      <c r="I41" s="37">
        <v>50.61</v>
      </c>
      <c r="J41" s="37">
        <v>0.33</v>
      </c>
      <c r="K41" s="37" t="s">
        <v>26</v>
      </c>
      <c r="L41" s="37">
        <v>0.66</v>
      </c>
      <c r="M41" s="37">
        <v>49.3</v>
      </c>
      <c r="N41" s="37" t="s">
        <v>26</v>
      </c>
      <c r="O41" s="37" t="s">
        <v>26</v>
      </c>
      <c r="P41" s="40">
        <f t="shared" si="0"/>
        <v>101.57999999999998</v>
      </c>
      <c r="R41" s="37">
        <v>0.41</v>
      </c>
      <c r="S41" s="37">
        <v>0.12</v>
      </c>
      <c r="T41" s="37">
        <v>0.15</v>
      </c>
      <c r="U41" s="37"/>
      <c r="V41" s="37">
        <v>50.61</v>
      </c>
      <c r="W41" s="37">
        <v>0.33</v>
      </c>
      <c r="X41" s="37"/>
      <c r="Y41" s="37">
        <v>0.66</v>
      </c>
      <c r="Z41" s="37">
        <v>49.3</v>
      </c>
      <c r="AA41" s="37"/>
      <c r="AB41" s="37"/>
      <c r="AC41" s="40">
        <f t="shared" si="1"/>
        <v>101.57999999999998</v>
      </c>
      <c r="AF41" s="54">
        <v>0.94351878125322719</v>
      </c>
      <c r="AG41" s="54">
        <v>5.404707908280678E-3</v>
      </c>
      <c r="AH41" s="54">
        <v>0</v>
      </c>
      <c r="AI41" s="54">
        <v>6.5754724273972442E-2</v>
      </c>
      <c r="AJ41" s="54">
        <v>0.97311794804650575</v>
      </c>
      <c r="AK41" s="54">
        <v>1.385842075720687E-2</v>
      </c>
      <c r="AL41" s="54">
        <v>1.5146919759036218E-2</v>
      </c>
      <c r="AM41" s="54">
        <v>0</v>
      </c>
      <c r="AN41" s="54">
        <v>0</v>
      </c>
      <c r="AO41" s="54">
        <f t="shared" si="2"/>
        <v>2.0168015019982293</v>
      </c>
    </row>
    <row r="42" spans="1:41" x14ac:dyDescent="0.35">
      <c r="A42" s="47">
        <v>56</v>
      </c>
      <c r="B42" s="37" t="s">
        <v>54</v>
      </c>
      <c r="C42" s="40" t="s">
        <v>139</v>
      </c>
      <c r="D42" s="37"/>
      <c r="E42" s="37">
        <v>1.0900000000000001</v>
      </c>
      <c r="F42" s="37">
        <v>0.12</v>
      </c>
      <c r="G42" s="37">
        <v>0.36</v>
      </c>
      <c r="H42" s="37">
        <v>0.12</v>
      </c>
      <c r="I42" s="37">
        <v>49.48</v>
      </c>
      <c r="J42" s="37">
        <v>0.15</v>
      </c>
      <c r="K42" s="37" t="s">
        <v>26</v>
      </c>
      <c r="L42" s="37">
        <v>0.76</v>
      </c>
      <c r="M42" s="37">
        <v>47.43</v>
      </c>
      <c r="N42" s="37" t="s">
        <v>26</v>
      </c>
      <c r="O42" s="37" t="s">
        <v>26</v>
      </c>
      <c r="P42" s="40">
        <f t="shared" si="0"/>
        <v>99.509999999999991</v>
      </c>
      <c r="R42" s="37">
        <v>1.0900000000000001</v>
      </c>
      <c r="S42" s="37">
        <v>0.12</v>
      </c>
      <c r="T42" s="37">
        <v>0.36</v>
      </c>
      <c r="U42" s="37">
        <v>0.12</v>
      </c>
      <c r="V42" s="37">
        <v>49.48</v>
      </c>
      <c r="W42" s="37">
        <v>0.15</v>
      </c>
      <c r="X42" s="37"/>
      <c r="Y42" s="37">
        <v>0.76</v>
      </c>
      <c r="Z42" s="37">
        <v>47.43</v>
      </c>
      <c r="AA42" s="37"/>
      <c r="AB42" s="37"/>
      <c r="AC42" s="40">
        <f t="shared" si="1"/>
        <v>99.509999999999991</v>
      </c>
      <c r="AF42" s="54">
        <v>0.93915096932127207</v>
      </c>
      <c r="AG42" s="54">
        <v>2.5011575841895782E-3</v>
      </c>
      <c r="AH42" s="54">
        <v>0</v>
      </c>
      <c r="AI42" s="54">
        <v>7.3655526985746178E-2</v>
      </c>
      <c r="AJ42" s="54">
        <v>0.94588187373997323</v>
      </c>
      <c r="AK42" s="54">
        <v>1.6247064611817692E-2</v>
      </c>
      <c r="AL42" s="54">
        <v>4.0997603784296628E-2</v>
      </c>
      <c r="AM42" s="54">
        <v>0</v>
      </c>
      <c r="AN42" s="54">
        <v>0</v>
      </c>
      <c r="AO42" s="54">
        <f t="shared" si="2"/>
        <v>2.0184341960272953</v>
      </c>
    </row>
    <row r="43" spans="1:41" x14ac:dyDescent="0.35">
      <c r="A43" s="47">
        <v>58</v>
      </c>
      <c r="B43" s="37" t="s">
        <v>54</v>
      </c>
      <c r="C43" s="40" t="s">
        <v>139</v>
      </c>
      <c r="D43" s="37"/>
      <c r="E43" s="37">
        <v>0.93</v>
      </c>
      <c r="F43" s="37">
        <v>0.14000000000000001</v>
      </c>
      <c r="G43" s="37">
        <v>0.25</v>
      </c>
      <c r="H43" s="37" t="s">
        <v>26</v>
      </c>
      <c r="I43" s="37">
        <v>45.98</v>
      </c>
      <c r="J43" s="37">
        <v>0.27</v>
      </c>
      <c r="K43" s="37" t="s">
        <v>26</v>
      </c>
      <c r="L43" s="37">
        <v>0.74</v>
      </c>
      <c r="M43" s="37">
        <v>51.63</v>
      </c>
      <c r="N43" s="37" t="s">
        <v>26</v>
      </c>
      <c r="O43" s="37" t="s">
        <v>26</v>
      </c>
      <c r="P43" s="40">
        <f t="shared" si="0"/>
        <v>99.94</v>
      </c>
      <c r="R43" s="37">
        <v>0.93</v>
      </c>
      <c r="S43" s="37">
        <v>0.14000000000000001</v>
      </c>
      <c r="T43" s="37">
        <v>0.25</v>
      </c>
      <c r="U43" s="37"/>
      <c r="V43" s="37">
        <v>45.98</v>
      </c>
      <c r="W43" s="37">
        <v>0.27</v>
      </c>
      <c r="X43" s="37"/>
      <c r="Y43" s="37">
        <v>0.74</v>
      </c>
      <c r="Z43" s="37">
        <v>51.63</v>
      </c>
      <c r="AA43" s="37"/>
      <c r="AB43" s="37"/>
      <c r="AC43" s="40">
        <f t="shared" si="1"/>
        <v>99.94</v>
      </c>
      <c r="AF43" s="54">
        <v>0.86503233528549728</v>
      </c>
      <c r="AG43" s="54">
        <v>4.4624279287512093E-3</v>
      </c>
      <c r="AH43" s="54">
        <v>0</v>
      </c>
      <c r="AI43" s="54">
        <v>0.17615473780340674</v>
      </c>
      <c r="AJ43" s="54">
        <v>0.95156737827638049</v>
      </c>
      <c r="AK43" s="54">
        <v>1.5680167219493921E-2</v>
      </c>
      <c r="AL43" s="54">
        <v>3.4671495876646821E-2</v>
      </c>
      <c r="AM43" s="54">
        <v>0</v>
      </c>
      <c r="AN43" s="54">
        <v>0</v>
      </c>
      <c r="AO43" s="54">
        <f t="shared" si="2"/>
        <v>2.0475685423901764</v>
      </c>
    </row>
    <row r="44" spans="1:41" x14ac:dyDescent="0.35">
      <c r="A44" s="47" t="s">
        <v>27</v>
      </c>
      <c r="C44" s="1" t="s">
        <v>140</v>
      </c>
      <c r="E44" s="44" t="s">
        <v>27</v>
      </c>
      <c r="F44" s="44" t="s">
        <v>27</v>
      </c>
      <c r="G44" s="44" t="s">
        <v>27</v>
      </c>
      <c r="H44" s="44" t="s">
        <v>27</v>
      </c>
      <c r="I44" s="44" t="s">
        <v>27</v>
      </c>
      <c r="J44" s="44" t="s">
        <v>27</v>
      </c>
      <c r="K44" s="44" t="s">
        <v>27</v>
      </c>
      <c r="L44" s="44" t="s">
        <v>27</v>
      </c>
      <c r="M44" s="44" t="s">
        <v>27</v>
      </c>
      <c r="N44" s="44" t="s">
        <v>27</v>
      </c>
      <c r="O44" s="44" t="s">
        <v>27</v>
      </c>
      <c r="P44" s="44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4"/>
  <sheetViews>
    <sheetView workbookViewId="0">
      <selection activeCell="B20" sqref="B20"/>
    </sheetView>
  </sheetViews>
  <sheetFormatPr defaultColWidth="8.7265625" defaultRowHeight="15.5" x14ac:dyDescent="0.35"/>
  <cols>
    <col min="1" max="2" width="16" style="47" customWidth="1"/>
    <col min="3" max="3" width="31.26953125" style="47" customWidth="1"/>
    <col min="4" max="16384" width="8.7265625" style="47"/>
  </cols>
  <sheetData>
    <row r="1" spans="1:25" x14ac:dyDescent="0.35">
      <c r="A1" s="37" t="s">
        <v>0</v>
      </c>
      <c r="B1" s="37" t="s">
        <v>37</v>
      </c>
      <c r="C1" s="37" t="s">
        <v>1</v>
      </c>
      <c r="D1" s="40" t="s">
        <v>4</v>
      </c>
      <c r="E1" s="40" t="s">
        <v>2</v>
      </c>
      <c r="F1" s="40" t="s">
        <v>5</v>
      </c>
      <c r="G1" s="40" t="s">
        <v>41</v>
      </c>
      <c r="H1" s="40" t="s">
        <v>55</v>
      </c>
      <c r="I1" s="40" t="s">
        <v>56</v>
      </c>
      <c r="J1" s="40" t="s">
        <v>57</v>
      </c>
      <c r="K1" s="37" t="s">
        <v>6</v>
      </c>
      <c r="L1" s="37" t="s">
        <v>7</v>
      </c>
      <c r="M1" s="37" t="s">
        <v>8</v>
      </c>
      <c r="N1" s="37" t="s">
        <v>9</v>
      </c>
      <c r="O1" s="37" t="s">
        <v>58</v>
      </c>
      <c r="P1" s="37" t="s">
        <v>59</v>
      </c>
      <c r="Q1" s="37" t="s">
        <v>60</v>
      </c>
      <c r="R1" s="37" t="s">
        <v>61</v>
      </c>
      <c r="S1" s="37" t="s">
        <v>62</v>
      </c>
      <c r="T1" s="37" t="s">
        <v>63</v>
      </c>
      <c r="U1" s="37" t="s">
        <v>64</v>
      </c>
      <c r="V1" s="37" t="s">
        <v>56</v>
      </c>
      <c r="W1" s="37" t="s">
        <v>42</v>
      </c>
      <c r="X1" s="37" t="s">
        <v>65</v>
      </c>
      <c r="Y1" s="40" t="s">
        <v>11</v>
      </c>
    </row>
    <row r="2" spans="1:25" x14ac:dyDescent="0.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35">
      <c r="A3" s="40" t="s">
        <v>174</v>
      </c>
      <c r="B3" s="40" t="s">
        <v>178</v>
      </c>
      <c r="C3" s="37" t="s">
        <v>144</v>
      </c>
      <c r="D3" s="40" t="s">
        <v>27</v>
      </c>
      <c r="E3" s="40">
        <v>32.630000000000003</v>
      </c>
      <c r="F3" s="40">
        <v>0.52</v>
      </c>
      <c r="G3" s="40">
        <v>65.33</v>
      </c>
      <c r="H3" s="40">
        <v>0.98</v>
      </c>
      <c r="I3" s="40" t="s">
        <v>26</v>
      </c>
      <c r="J3" s="40">
        <v>0.19</v>
      </c>
      <c r="K3" s="37" t="s">
        <v>26</v>
      </c>
      <c r="L3" s="37" t="s">
        <v>26</v>
      </c>
      <c r="M3" s="40" t="s">
        <v>26</v>
      </c>
      <c r="N3" s="37" t="s">
        <v>26</v>
      </c>
      <c r="O3" s="37" t="s">
        <v>26</v>
      </c>
      <c r="P3" s="37" t="s">
        <v>26</v>
      </c>
      <c r="Q3" s="37" t="s">
        <v>26</v>
      </c>
      <c r="R3" s="37" t="s">
        <v>26</v>
      </c>
      <c r="S3" s="37" t="s">
        <v>26</v>
      </c>
      <c r="T3" s="37" t="s">
        <v>26</v>
      </c>
      <c r="U3" s="37" t="s">
        <v>26</v>
      </c>
      <c r="V3" s="37" t="s">
        <v>26</v>
      </c>
      <c r="W3" s="37" t="s">
        <v>26</v>
      </c>
      <c r="X3" s="37" t="s">
        <v>26</v>
      </c>
      <c r="Y3" s="37">
        <f t="shared" ref="Y3:Y13" si="0">SUM(D3:X3)</f>
        <v>99.65</v>
      </c>
    </row>
    <row r="4" spans="1:25" x14ac:dyDescent="0.35">
      <c r="A4" s="40" t="s">
        <v>175</v>
      </c>
      <c r="B4" s="40" t="s">
        <v>166</v>
      </c>
      <c r="C4" s="37" t="s">
        <v>144</v>
      </c>
      <c r="D4" s="40">
        <v>0.13</v>
      </c>
      <c r="E4" s="40">
        <v>32.11</v>
      </c>
      <c r="F4" s="40">
        <v>0.23</v>
      </c>
      <c r="G4" s="40">
        <v>65.319999999999993</v>
      </c>
      <c r="H4" s="40">
        <v>1.1499999999999999</v>
      </c>
      <c r="I4" s="40"/>
      <c r="J4" s="40" t="s">
        <v>26</v>
      </c>
      <c r="K4" s="37" t="s">
        <v>26</v>
      </c>
      <c r="L4" s="37" t="s">
        <v>26</v>
      </c>
      <c r="M4" s="37" t="s">
        <v>26</v>
      </c>
      <c r="N4" s="37" t="s">
        <v>26</v>
      </c>
      <c r="O4" s="37" t="s">
        <v>26</v>
      </c>
      <c r="P4" s="37" t="s">
        <v>26</v>
      </c>
      <c r="Q4" s="37" t="s">
        <v>26</v>
      </c>
      <c r="R4" s="37" t="s">
        <v>26</v>
      </c>
      <c r="S4" s="37" t="s">
        <v>26</v>
      </c>
      <c r="T4" s="37" t="s">
        <v>26</v>
      </c>
      <c r="U4" s="37" t="s">
        <v>26</v>
      </c>
      <c r="V4" s="37" t="s">
        <v>26</v>
      </c>
      <c r="W4" s="37" t="s">
        <v>26</v>
      </c>
      <c r="X4" s="37" t="s">
        <v>26</v>
      </c>
      <c r="Y4" s="37">
        <f t="shared" si="0"/>
        <v>98.94</v>
      </c>
    </row>
    <row r="5" spans="1:25" x14ac:dyDescent="0.35">
      <c r="A5" s="37">
        <v>142</v>
      </c>
      <c r="B5" s="37" t="s">
        <v>25</v>
      </c>
      <c r="C5" s="38" t="s">
        <v>137</v>
      </c>
      <c r="D5" s="37" t="s">
        <v>27</v>
      </c>
      <c r="E5" s="37">
        <v>33.22</v>
      </c>
      <c r="F5" s="37">
        <v>0.26</v>
      </c>
      <c r="G5" s="37">
        <v>66.069999999999993</v>
      </c>
      <c r="H5" s="37">
        <v>1.86</v>
      </c>
      <c r="I5" s="37" t="s">
        <v>26</v>
      </c>
      <c r="J5" s="37" t="s">
        <v>26</v>
      </c>
      <c r="K5" s="37" t="s">
        <v>26</v>
      </c>
      <c r="L5" s="37" t="s">
        <v>26</v>
      </c>
      <c r="M5" s="37" t="s">
        <v>26</v>
      </c>
      <c r="N5" s="37" t="s">
        <v>26</v>
      </c>
      <c r="O5" s="37">
        <v>0.18</v>
      </c>
      <c r="P5" s="37">
        <v>0.93</v>
      </c>
      <c r="Q5" s="37" t="s">
        <v>26</v>
      </c>
      <c r="R5" s="37" t="s">
        <v>26</v>
      </c>
      <c r="S5" s="37" t="s">
        <v>26</v>
      </c>
      <c r="T5" s="37" t="s">
        <v>26</v>
      </c>
      <c r="U5" s="37" t="s">
        <v>26</v>
      </c>
      <c r="V5" s="37" t="s">
        <v>26</v>
      </c>
      <c r="W5" s="37" t="s">
        <v>26</v>
      </c>
      <c r="X5" s="37" t="s">
        <v>26</v>
      </c>
      <c r="Y5" s="37">
        <f t="shared" si="0"/>
        <v>102.52</v>
      </c>
    </row>
    <row r="6" spans="1:25" x14ac:dyDescent="0.35">
      <c r="A6" s="37">
        <v>144</v>
      </c>
      <c r="B6" s="37" t="s">
        <v>25</v>
      </c>
      <c r="C6" s="38" t="s">
        <v>137</v>
      </c>
      <c r="D6" s="37">
        <v>0.34</v>
      </c>
      <c r="E6" s="37">
        <v>32.56</v>
      </c>
      <c r="F6" s="37">
        <v>0.22</v>
      </c>
      <c r="G6" s="37">
        <v>63.91</v>
      </c>
      <c r="H6" s="37">
        <v>1.23</v>
      </c>
      <c r="I6" s="37" t="s">
        <v>26</v>
      </c>
      <c r="J6" s="37" t="s">
        <v>26</v>
      </c>
      <c r="K6" s="37" t="s">
        <v>26</v>
      </c>
      <c r="L6" s="37" t="s">
        <v>26</v>
      </c>
      <c r="M6" s="37" t="s">
        <v>26</v>
      </c>
      <c r="N6" s="37" t="s">
        <v>26</v>
      </c>
      <c r="O6" s="37">
        <v>0.31</v>
      </c>
      <c r="P6" s="37" t="s">
        <v>26</v>
      </c>
      <c r="Q6" s="37" t="s">
        <v>26</v>
      </c>
      <c r="R6" s="37" t="s">
        <v>26</v>
      </c>
      <c r="S6" s="37" t="s">
        <v>26</v>
      </c>
      <c r="T6" s="37" t="s">
        <v>26</v>
      </c>
      <c r="U6" s="37" t="s">
        <v>26</v>
      </c>
      <c r="V6" s="37" t="s">
        <v>26</v>
      </c>
      <c r="W6" s="37">
        <v>1.07</v>
      </c>
      <c r="X6" s="37" t="s">
        <v>26</v>
      </c>
      <c r="Y6" s="37">
        <f t="shared" si="0"/>
        <v>99.64</v>
      </c>
    </row>
    <row r="7" spans="1:25" x14ac:dyDescent="0.35">
      <c r="A7" s="37">
        <v>219</v>
      </c>
      <c r="B7" s="37" t="s">
        <v>25</v>
      </c>
      <c r="C7" s="38" t="s">
        <v>137</v>
      </c>
      <c r="D7" s="37">
        <v>0.32</v>
      </c>
      <c r="E7" s="37">
        <v>32.880000000000003</v>
      </c>
      <c r="F7" s="37">
        <v>1.92</v>
      </c>
      <c r="G7" s="37">
        <v>62.84</v>
      </c>
      <c r="H7" s="37">
        <v>1.1000000000000001</v>
      </c>
      <c r="I7" s="37" t="s">
        <v>26</v>
      </c>
      <c r="J7" s="37" t="s">
        <v>26</v>
      </c>
      <c r="K7" s="37" t="s">
        <v>26</v>
      </c>
      <c r="L7" s="37">
        <v>0.3</v>
      </c>
      <c r="M7" s="37">
        <v>0.15</v>
      </c>
      <c r="N7" s="37" t="s">
        <v>26</v>
      </c>
      <c r="O7" s="37" t="s">
        <v>26</v>
      </c>
      <c r="P7" s="37" t="s">
        <v>26</v>
      </c>
      <c r="Q7" s="37" t="s">
        <v>26</v>
      </c>
      <c r="R7" s="37" t="s">
        <v>26</v>
      </c>
      <c r="S7" s="37" t="s">
        <v>26</v>
      </c>
      <c r="T7" s="37" t="s">
        <v>26</v>
      </c>
      <c r="U7" s="37" t="s">
        <v>26</v>
      </c>
      <c r="V7" s="37" t="s">
        <v>26</v>
      </c>
      <c r="W7" s="37">
        <v>1.07</v>
      </c>
      <c r="X7" s="37" t="s">
        <v>26</v>
      </c>
      <c r="Y7" s="37">
        <f t="shared" si="0"/>
        <v>100.58</v>
      </c>
    </row>
    <row r="8" spans="1:25" x14ac:dyDescent="0.35">
      <c r="A8" s="37">
        <v>223</v>
      </c>
      <c r="B8" s="37" t="s">
        <v>25</v>
      </c>
      <c r="C8" s="38" t="s">
        <v>137</v>
      </c>
      <c r="D8" s="37" t="s">
        <v>27</v>
      </c>
      <c r="E8" s="37">
        <v>32.28</v>
      </c>
      <c r="F8" s="37">
        <v>0.78</v>
      </c>
      <c r="G8" s="37">
        <v>65.19</v>
      </c>
      <c r="H8" s="37">
        <v>1.26</v>
      </c>
      <c r="I8" s="37" t="s">
        <v>26</v>
      </c>
      <c r="J8" s="37" t="s">
        <v>26</v>
      </c>
      <c r="K8" s="37" t="s">
        <v>26</v>
      </c>
      <c r="L8" s="37" t="s">
        <v>26</v>
      </c>
      <c r="M8" s="37" t="s">
        <v>26</v>
      </c>
      <c r="N8" s="37" t="s">
        <v>26</v>
      </c>
      <c r="O8" s="37" t="s">
        <v>26</v>
      </c>
      <c r="P8" s="37">
        <v>0.86</v>
      </c>
      <c r="Q8" s="37" t="s">
        <v>26</v>
      </c>
      <c r="R8" s="37" t="s">
        <v>26</v>
      </c>
      <c r="S8" s="37" t="s">
        <v>26</v>
      </c>
      <c r="T8" s="37" t="s">
        <v>26</v>
      </c>
      <c r="U8" s="37" t="s">
        <v>26</v>
      </c>
      <c r="V8" s="37" t="s">
        <v>26</v>
      </c>
      <c r="W8" s="37" t="s">
        <v>26</v>
      </c>
      <c r="X8" s="37" t="s">
        <v>26</v>
      </c>
      <c r="Y8" s="37">
        <f t="shared" si="0"/>
        <v>100.37</v>
      </c>
    </row>
    <row r="9" spans="1:25" ht="18" customHeight="1" x14ac:dyDescent="0.35">
      <c r="A9" s="37">
        <v>224</v>
      </c>
      <c r="B9" s="37" t="s">
        <v>25</v>
      </c>
      <c r="C9" s="38" t="s">
        <v>137</v>
      </c>
      <c r="D9" s="37" t="s">
        <v>27</v>
      </c>
      <c r="E9" s="37">
        <v>31.49</v>
      </c>
      <c r="F9" s="37">
        <v>0.89</v>
      </c>
      <c r="G9" s="37">
        <v>63.66</v>
      </c>
      <c r="H9" s="37">
        <v>1.29</v>
      </c>
      <c r="I9" s="37" t="s">
        <v>26</v>
      </c>
      <c r="J9" s="37" t="s">
        <v>26</v>
      </c>
      <c r="K9" s="37" t="s">
        <v>26</v>
      </c>
      <c r="L9" s="37" t="s">
        <v>26</v>
      </c>
      <c r="M9" s="37" t="s">
        <v>26</v>
      </c>
      <c r="N9" s="37" t="s">
        <v>26</v>
      </c>
      <c r="O9" s="37" t="s">
        <v>26</v>
      </c>
      <c r="P9" s="37" t="s">
        <v>26</v>
      </c>
      <c r="Q9" s="37" t="s">
        <v>26</v>
      </c>
      <c r="R9" s="37" t="s">
        <v>26</v>
      </c>
      <c r="S9" s="37" t="s">
        <v>26</v>
      </c>
      <c r="T9" s="37" t="s">
        <v>26</v>
      </c>
      <c r="U9" s="37" t="s">
        <v>26</v>
      </c>
      <c r="V9" s="37" t="s">
        <v>26</v>
      </c>
      <c r="W9" s="37">
        <v>1.22</v>
      </c>
      <c r="X9" s="37" t="s">
        <v>26</v>
      </c>
      <c r="Y9" s="37">
        <f t="shared" si="0"/>
        <v>98.55</v>
      </c>
    </row>
    <row r="10" spans="1:25" x14ac:dyDescent="0.35">
      <c r="A10" s="40" t="s">
        <v>176</v>
      </c>
      <c r="B10" s="37" t="s">
        <v>167</v>
      </c>
      <c r="C10" s="38" t="s">
        <v>137</v>
      </c>
      <c r="D10" s="40" t="s">
        <v>27</v>
      </c>
      <c r="E10" s="40">
        <v>31.38</v>
      </c>
      <c r="F10" s="40">
        <v>0.25</v>
      </c>
      <c r="G10" s="40">
        <v>61.06</v>
      </c>
      <c r="H10" s="40">
        <v>0.95</v>
      </c>
      <c r="I10" s="40">
        <v>0.27</v>
      </c>
      <c r="J10" s="40">
        <v>0.16</v>
      </c>
      <c r="K10" s="37" t="s">
        <v>26</v>
      </c>
      <c r="L10" s="37" t="s">
        <v>26</v>
      </c>
      <c r="M10" s="37" t="s">
        <v>26</v>
      </c>
      <c r="N10" s="37" t="s">
        <v>26</v>
      </c>
      <c r="O10" s="37" t="s">
        <v>26</v>
      </c>
      <c r="P10" s="37" t="s">
        <v>26</v>
      </c>
      <c r="Q10" s="37" t="s">
        <v>26</v>
      </c>
      <c r="R10" s="37" t="s">
        <v>26</v>
      </c>
      <c r="S10" s="37" t="s">
        <v>26</v>
      </c>
      <c r="T10" s="37" t="s">
        <v>26</v>
      </c>
      <c r="U10" s="37" t="s">
        <v>26</v>
      </c>
      <c r="V10" s="37" t="s">
        <v>26</v>
      </c>
      <c r="W10" s="37" t="s">
        <v>26</v>
      </c>
      <c r="X10" s="37" t="s">
        <v>26</v>
      </c>
      <c r="Y10" s="37">
        <f t="shared" si="0"/>
        <v>94.07</v>
      </c>
    </row>
    <row r="11" spans="1:25" x14ac:dyDescent="0.35">
      <c r="A11" s="40" t="s">
        <v>177</v>
      </c>
      <c r="B11" s="37" t="s">
        <v>167</v>
      </c>
      <c r="C11" s="38" t="s">
        <v>137</v>
      </c>
      <c r="D11" s="40">
        <v>0.15</v>
      </c>
      <c r="E11" s="40">
        <v>31.54</v>
      </c>
      <c r="F11" s="40">
        <v>0.32</v>
      </c>
      <c r="G11" s="40">
        <v>64.75</v>
      </c>
      <c r="H11" s="40">
        <v>1.1299999999999999</v>
      </c>
      <c r="I11" s="40" t="s">
        <v>26</v>
      </c>
      <c r="J11" s="40" t="s">
        <v>26</v>
      </c>
      <c r="K11" s="37" t="s">
        <v>26</v>
      </c>
      <c r="L11" s="37" t="s">
        <v>26</v>
      </c>
      <c r="M11" s="37" t="s">
        <v>26</v>
      </c>
      <c r="N11" s="37" t="s">
        <v>26</v>
      </c>
      <c r="O11" s="37" t="s">
        <v>26</v>
      </c>
      <c r="P11" s="37" t="s">
        <v>26</v>
      </c>
      <c r="Q11" s="37" t="s">
        <v>26</v>
      </c>
      <c r="R11" s="37" t="s">
        <v>26</v>
      </c>
      <c r="S11" s="37" t="s">
        <v>26</v>
      </c>
      <c r="T11" s="37" t="s">
        <v>26</v>
      </c>
      <c r="U11" s="37" t="s">
        <v>26</v>
      </c>
      <c r="V11" s="37" t="s">
        <v>26</v>
      </c>
      <c r="W11" s="37" t="s">
        <v>26</v>
      </c>
      <c r="X11" s="37" t="s">
        <v>26</v>
      </c>
      <c r="Y11" s="37">
        <f t="shared" si="0"/>
        <v>97.889999999999986</v>
      </c>
    </row>
    <row r="12" spans="1:25" x14ac:dyDescent="0.35">
      <c r="A12" s="40" t="s">
        <v>66</v>
      </c>
      <c r="B12" s="37" t="s">
        <v>50</v>
      </c>
      <c r="C12" s="38" t="s">
        <v>137</v>
      </c>
      <c r="D12" s="40" t="s">
        <v>27</v>
      </c>
      <c r="E12" s="40">
        <v>32.36</v>
      </c>
      <c r="F12" s="40">
        <v>0.28000000000000003</v>
      </c>
      <c r="G12" s="40">
        <v>66.23</v>
      </c>
      <c r="H12" s="40">
        <v>1.71</v>
      </c>
      <c r="I12" s="40">
        <v>0.01</v>
      </c>
      <c r="J12" s="40">
        <v>0.22</v>
      </c>
      <c r="K12" s="37" t="s">
        <v>26</v>
      </c>
      <c r="L12" s="37" t="s">
        <v>26</v>
      </c>
      <c r="M12" s="37" t="s">
        <v>26</v>
      </c>
      <c r="N12" s="37" t="s">
        <v>26</v>
      </c>
      <c r="O12" s="37" t="s">
        <v>26</v>
      </c>
      <c r="P12" s="37" t="s">
        <v>26</v>
      </c>
      <c r="Q12" s="37" t="s">
        <v>26</v>
      </c>
      <c r="R12" s="37" t="s">
        <v>26</v>
      </c>
      <c r="S12" s="37" t="s">
        <v>26</v>
      </c>
      <c r="T12" s="37" t="s">
        <v>26</v>
      </c>
      <c r="U12" s="37" t="s">
        <v>26</v>
      </c>
      <c r="V12" s="37" t="s">
        <v>26</v>
      </c>
      <c r="W12" s="37" t="s">
        <v>26</v>
      </c>
      <c r="X12" s="37" t="s">
        <v>26</v>
      </c>
      <c r="Y12" s="37">
        <f t="shared" si="0"/>
        <v>100.81</v>
      </c>
    </row>
    <row r="13" spans="1:25" x14ac:dyDescent="0.35">
      <c r="A13" s="37">
        <v>7</v>
      </c>
      <c r="B13" s="40" t="s">
        <v>165</v>
      </c>
      <c r="C13" s="37" t="s">
        <v>144</v>
      </c>
      <c r="D13" s="40" t="s">
        <v>27</v>
      </c>
      <c r="E13" s="37">
        <v>32.43</v>
      </c>
      <c r="F13" s="37">
        <v>0.46</v>
      </c>
      <c r="G13" s="37">
        <v>65.02</v>
      </c>
      <c r="H13" s="37">
        <v>1.25</v>
      </c>
      <c r="I13" s="37" t="s">
        <v>26</v>
      </c>
      <c r="J13" s="37" t="s">
        <v>26</v>
      </c>
      <c r="K13" s="37" t="s">
        <v>26</v>
      </c>
      <c r="L13" s="37" t="s">
        <v>26</v>
      </c>
      <c r="M13" s="37" t="s">
        <v>26</v>
      </c>
      <c r="N13" s="37" t="s">
        <v>26</v>
      </c>
      <c r="O13" s="37" t="s">
        <v>26</v>
      </c>
      <c r="P13" s="37" t="s">
        <v>26</v>
      </c>
      <c r="Q13" s="37" t="s">
        <v>26</v>
      </c>
      <c r="R13" s="37" t="s">
        <v>26</v>
      </c>
      <c r="S13" s="37" t="s">
        <v>26</v>
      </c>
      <c r="T13" s="37" t="s">
        <v>26</v>
      </c>
      <c r="U13" s="37" t="s">
        <v>26</v>
      </c>
      <c r="V13" s="37" t="s">
        <v>26</v>
      </c>
      <c r="W13" s="37" t="s">
        <v>26</v>
      </c>
      <c r="X13" s="37" t="s">
        <v>26</v>
      </c>
      <c r="Y13" s="37">
        <f t="shared" si="0"/>
        <v>99.16</v>
      </c>
    </row>
    <row r="14" spans="1:25" x14ac:dyDescent="0.35">
      <c r="D14" s="2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"/>
  <sheetViews>
    <sheetView workbookViewId="0">
      <selection activeCell="C17" sqref="C17"/>
    </sheetView>
  </sheetViews>
  <sheetFormatPr defaultRowHeight="14.5" x14ac:dyDescent="0.35"/>
  <cols>
    <col min="3" max="3" width="21.81640625" customWidth="1"/>
    <col min="12" max="12" width="9.08984375" bestFit="1" customWidth="1"/>
  </cols>
  <sheetData>
    <row r="1" spans="1:12" ht="15.5" x14ac:dyDescent="0.35">
      <c r="A1" s="2" t="s">
        <v>145</v>
      </c>
      <c r="B1" s="2" t="s">
        <v>142</v>
      </c>
      <c r="C1" s="2" t="s">
        <v>136</v>
      </c>
      <c r="E1" s="2" t="s">
        <v>2</v>
      </c>
      <c r="F1" s="2" t="s">
        <v>4</v>
      </c>
      <c r="G1" s="2" t="s">
        <v>6</v>
      </c>
      <c r="H1" s="2" t="s">
        <v>7</v>
      </c>
      <c r="I1" s="2" t="s">
        <v>5</v>
      </c>
      <c r="J1" s="2" t="s">
        <v>8</v>
      </c>
      <c r="K1" s="2" t="s">
        <v>11</v>
      </c>
      <c r="L1" s="55" t="s">
        <v>24</v>
      </c>
    </row>
    <row r="2" spans="1:12" ht="15.5" x14ac:dyDescent="0.35">
      <c r="A2" s="2">
        <v>16</v>
      </c>
      <c r="B2" s="2" t="s">
        <v>54</v>
      </c>
      <c r="C2" s="2" t="s">
        <v>139</v>
      </c>
      <c r="E2" s="2">
        <v>33.9</v>
      </c>
      <c r="F2" s="2">
        <v>0.12</v>
      </c>
      <c r="G2" s="2">
        <v>0.87</v>
      </c>
      <c r="H2" s="2">
        <v>18.809999999999999</v>
      </c>
      <c r="I2" s="2">
        <v>46.62</v>
      </c>
      <c r="J2" s="2">
        <v>0.17</v>
      </c>
      <c r="K2" s="2">
        <v>100.49</v>
      </c>
      <c r="L2" s="56">
        <v>0.42071125027957945</v>
      </c>
    </row>
    <row r="3" spans="1:12" ht="15.5" x14ac:dyDescent="0.35">
      <c r="A3" s="2">
        <v>17</v>
      </c>
      <c r="B3" s="2" t="s">
        <v>54</v>
      </c>
      <c r="C3" s="2" t="s">
        <v>139</v>
      </c>
      <c r="E3" s="2">
        <v>33.42</v>
      </c>
      <c r="F3" s="2">
        <v>0.08</v>
      </c>
      <c r="G3" s="2">
        <v>0.77</v>
      </c>
      <c r="H3" s="2">
        <v>18.47</v>
      </c>
      <c r="I3" s="2">
        <v>46.38</v>
      </c>
      <c r="J3" s="2">
        <v>0.17</v>
      </c>
      <c r="K3" s="2">
        <v>99.55</v>
      </c>
      <c r="L3" s="56">
        <v>0.41752693843719391</v>
      </c>
    </row>
    <row r="4" spans="1:12" ht="15.5" x14ac:dyDescent="0.35">
      <c r="A4" s="2">
        <v>18</v>
      </c>
      <c r="B4" s="2" t="s">
        <v>54</v>
      </c>
      <c r="C4" s="2" t="s">
        <v>139</v>
      </c>
      <c r="E4" s="2">
        <v>33.700000000000003</v>
      </c>
      <c r="F4" s="2">
        <v>0.08</v>
      </c>
      <c r="G4" s="2">
        <v>0.8</v>
      </c>
      <c r="H4" s="2">
        <v>18.62</v>
      </c>
      <c r="I4" s="2">
        <v>46.51</v>
      </c>
      <c r="J4" s="2">
        <v>0.14000000000000001</v>
      </c>
      <c r="K4" s="2">
        <v>99.93</v>
      </c>
      <c r="L4" s="56">
        <v>0.41881388548721671</v>
      </c>
    </row>
    <row r="5" spans="1:12" ht="15.5" x14ac:dyDescent="0.35">
      <c r="A5" s="2">
        <v>19</v>
      </c>
      <c r="B5" s="2" t="s">
        <v>54</v>
      </c>
      <c r="C5" s="2" t="s">
        <v>139</v>
      </c>
      <c r="E5" s="2">
        <v>33.61</v>
      </c>
      <c r="F5" s="2">
        <v>0.08</v>
      </c>
      <c r="G5" s="2">
        <v>0.81</v>
      </c>
      <c r="H5" s="2">
        <v>18.440000000000001</v>
      </c>
      <c r="I5" s="2">
        <v>46.59</v>
      </c>
      <c r="J5" s="2">
        <v>0.16</v>
      </c>
      <c r="K5" s="2">
        <v>99.77</v>
      </c>
      <c r="L5" s="56">
        <v>0.41603369181018279</v>
      </c>
    </row>
    <row r="6" spans="1:12" ht="15.5" x14ac:dyDescent="0.35">
      <c r="A6" s="2">
        <v>20</v>
      </c>
      <c r="B6" s="2" t="s">
        <v>54</v>
      </c>
      <c r="C6" s="2" t="s">
        <v>139</v>
      </c>
      <c r="E6" s="2">
        <v>33.340000000000003</v>
      </c>
      <c r="F6" s="2">
        <v>0.08</v>
      </c>
      <c r="G6" s="2">
        <v>0.77</v>
      </c>
      <c r="H6" s="2">
        <v>18.12</v>
      </c>
      <c r="I6" s="2">
        <v>46.47</v>
      </c>
      <c r="J6" s="2">
        <v>0.18</v>
      </c>
      <c r="K6" s="2">
        <v>98.96</v>
      </c>
      <c r="L6" s="56">
        <v>0.41241180487064716</v>
      </c>
    </row>
    <row r="7" spans="1:12" ht="15.5" x14ac:dyDescent="0.35">
      <c r="A7" s="2">
        <v>22</v>
      </c>
      <c r="B7" s="2" t="s">
        <v>54</v>
      </c>
      <c r="C7" s="2" t="s">
        <v>139</v>
      </c>
      <c r="E7" s="2">
        <v>33.520000000000003</v>
      </c>
      <c r="F7" s="2">
        <v>0.1</v>
      </c>
      <c r="G7" s="2">
        <v>0.82</v>
      </c>
      <c r="H7" s="2">
        <v>17.489999999999998</v>
      </c>
      <c r="I7" s="2">
        <v>47.77</v>
      </c>
      <c r="J7" s="2">
        <v>0.18</v>
      </c>
      <c r="K7" s="2">
        <v>100.01</v>
      </c>
      <c r="L7" s="56">
        <v>0.39723918639277245</v>
      </c>
    </row>
    <row r="8" spans="1:12" ht="15.5" x14ac:dyDescent="0.35">
      <c r="A8" s="2">
        <v>23</v>
      </c>
      <c r="B8" s="2" t="s">
        <v>54</v>
      </c>
      <c r="C8" s="2" t="s">
        <v>139</v>
      </c>
      <c r="E8" s="2">
        <v>33.880000000000003</v>
      </c>
      <c r="F8" s="2">
        <v>0.08</v>
      </c>
      <c r="G8" s="2">
        <v>0.75</v>
      </c>
      <c r="H8" s="2">
        <v>17.98</v>
      </c>
      <c r="I8" s="2">
        <v>47.47</v>
      </c>
      <c r="J8" s="2">
        <v>0.18</v>
      </c>
      <c r="K8" s="2">
        <v>100.43</v>
      </c>
      <c r="L8" s="56">
        <v>0.4053911867124283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81"/>
  <sheetViews>
    <sheetView topLeftCell="A46" workbookViewId="0">
      <selection activeCell="C81" sqref="C81"/>
    </sheetView>
  </sheetViews>
  <sheetFormatPr defaultColWidth="8.7265625" defaultRowHeight="15.5" x14ac:dyDescent="0.35"/>
  <cols>
    <col min="1" max="1" width="15.26953125" style="1" customWidth="1"/>
    <col min="2" max="2" width="12" style="1" customWidth="1"/>
    <col min="3" max="3" width="49.6328125" style="1" customWidth="1"/>
    <col min="4" max="4" width="8.7265625" style="1"/>
    <col min="5" max="11" width="8.81640625" style="1" bestFit="1" customWidth="1"/>
    <col min="12" max="12" width="9.81640625" style="1" bestFit="1" customWidth="1"/>
    <col min="13" max="13" width="8.7265625" style="1"/>
    <col min="14" max="16" width="8.81640625" style="1" bestFit="1" customWidth="1"/>
    <col min="17" max="18" width="8.7265625" style="1"/>
    <col min="19" max="21" width="8.81640625" style="1" bestFit="1" customWidth="1"/>
    <col min="22" max="22" width="8.7265625" style="1"/>
    <col min="23" max="29" width="8.81640625" style="1" bestFit="1" customWidth="1"/>
    <col min="30" max="16384" width="8.7265625" style="1"/>
  </cols>
  <sheetData>
    <row r="1" spans="1:47" s="15" customFormat="1" x14ac:dyDescent="0.35">
      <c r="A1" s="15" t="s">
        <v>145</v>
      </c>
      <c r="B1" s="15" t="s">
        <v>142</v>
      </c>
      <c r="C1" s="15" t="s">
        <v>136</v>
      </c>
      <c r="D1" s="16"/>
      <c r="E1" s="16" t="s">
        <v>9</v>
      </c>
      <c r="F1" s="16" t="s">
        <v>4</v>
      </c>
      <c r="G1" s="16" t="s">
        <v>2</v>
      </c>
      <c r="H1" s="16" t="s">
        <v>58</v>
      </c>
      <c r="I1" s="16" t="s">
        <v>8</v>
      </c>
      <c r="J1" s="16" t="s">
        <v>5</v>
      </c>
      <c r="K1" s="16" t="s">
        <v>67</v>
      </c>
      <c r="L1" s="16" t="s">
        <v>11</v>
      </c>
      <c r="M1" s="16"/>
      <c r="N1" s="16" t="s">
        <v>19</v>
      </c>
      <c r="O1" s="16" t="s">
        <v>14</v>
      </c>
      <c r="P1" s="16" t="s">
        <v>12</v>
      </c>
      <c r="Q1" s="16" t="s">
        <v>68</v>
      </c>
      <c r="R1" s="16" t="s">
        <v>69</v>
      </c>
      <c r="S1" s="16" t="s">
        <v>70</v>
      </c>
      <c r="T1" s="16" t="s">
        <v>18</v>
      </c>
      <c r="U1" s="16" t="s">
        <v>71</v>
      </c>
      <c r="V1" s="16" t="s">
        <v>72</v>
      </c>
      <c r="W1" s="16" t="s">
        <v>73</v>
      </c>
      <c r="X1" s="16" t="s">
        <v>74</v>
      </c>
      <c r="Y1" s="17" t="s">
        <v>21</v>
      </c>
      <c r="Z1" s="16" t="s">
        <v>75</v>
      </c>
      <c r="AA1" s="16" t="s">
        <v>76</v>
      </c>
      <c r="AB1" s="16" t="s">
        <v>77</v>
      </c>
      <c r="AC1" s="16" t="s">
        <v>78</v>
      </c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47" s="15" customFormat="1" x14ac:dyDescent="0.35">
      <c r="A2" s="17"/>
      <c r="B2" s="17"/>
      <c r="C2" s="1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  <c r="Z2" s="19"/>
      <c r="AA2" s="19"/>
      <c r="AB2" s="19"/>
      <c r="AC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5" customFormat="1" x14ac:dyDescent="0.35">
      <c r="A3" s="20" t="s">
        <v>180</v>
      </c>
      <c r="B3" s="17" t="s">
        <v>179</v>
      </c>
      <c r="C3" s="15" t="s">
        <v>141</v>
      </c>
      <c r="E3" s="20">
        <v>0.38</v>
      </c>
      <c r="F3" s="20">
        <v>18.88</v>
      </c>
      <c r="G3" s="20">
        <v>65.17</v>
      </c>
      <c r="H3" s="20">
        <v>16.75</v>
      </c>
      <c r="I3" s="20">
        <v>0.06</v>
      </c>
      <c r="J3" s="20">
        <v>0.27</v>
      </c>
      <c r="K3" s="20">
        <v>0.27</v>
      </c>
      <c r="L3" s="15">
        <f t="shared" ref="L3:L34" si="0" xml:space="preserve"> SUM(E3:K3)</f>
        <v>101.78</v>
      </c>
      <c r="N3" s="19">
        <v>3.3512899147596316E-2</v>
      </c>
      <c r="O3" s="19">
        <v>1.0121452061478358</v>
      </c>
      <c r="P3" s="19">
        <v>2.9643458821115587</v>
      </c>
      <c r="Q3" s="19" t="s">
        <v>27</v>
      </c>
      <c r="R3" s="19" t="s">
        <v>27</v>
      </c>
      <c r="S3" s="19">
        <v>0.97198796440634949</v>
      </c>
      <c r="T3" s="19">
        <v>2.924214025373198E-3</v>
      </c>
      <c r="U3" s="19">
        <v>1.0271091945079695E-2</v>
      </c>
      <c r="V3" s="19" t="s">
        <v>27</v>
      </c>
      <c r="W3" s="19">
        <v>4.8127422162072778E-3</v>
      </c>
      <c r="X3" s="19">
        <v>0.96667044220216303</v>
      </c>
      <c r="Y3" s="19">
        <v>7.967668053408504</v>
      </c>
      <c r="Z3" s="19">
        <v>3.3232909308485846E-2</v>
      </c>
      <c r="AA3" s="19">
        <v>2.8997831275603017E-3</v>
      </c>
      <c r="AB3" s="19">
        <v>0.96386730756395378</v>
      </c>
      <c r="AC3" s="19">
        <v>0.99999999999999989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5" customFormat="1" x14ac:dyDescent="0.35">
      <c r="A4" s="20" t="s">
        <v>181</v>
      </c>
      <c r="B4" s="17" t="s">
        <v>179</v>
      </c>
      <c r="C4" s="15" t="s">
        <v>141</v>
      </c>
      <c r="E4" s="20">
        <v>5.96</v>
      </c>
      <c r="F4" s="20">
        <v>19.260000000000002</v>
      </c>
      <c r="G4" s="20">
        <v>67.06</v>
      </c>
      <c r="H4" s="20">
        <v>8.15</v>
      </c>
      <c r="I4" s="20">
        <v>0.21</v>
      </c>
      <c r="J4" s="20">
        <v>0.21</v>
      </c>
      <c r="K4" s="20" t="s">
        <v>26</v>
      </c>
      <c r="L4" s="15">
        <f t="shared" si="0"/>
        <v>100.85</v>
      </c>
      <c r="N4" s="19">
        <v>0.51535582442521399</v>
      </c>
      <c r="O4" s="19">
        <v>1.0123475620084557</v>
      </c>
      <c r="P4" s="19">
        <v>2.9907301584796646</v>
      </c>
      <c r="Q4" s="19" t="s">
        <v>27</v>
      </c>
      <c r="R4" s="19" t="s">
        <v>27</v>
      </c>
      <c r="S4" s="19">
        <v>0.46369905485612839</v>
      </c>
      <c r="T4" s="19">
        <v>1.0034823221083211E-2</v>
      </c>
      <c r="U4" s="19">
        <v>7.8325770094533707E-3</v>
      </c>
      <c r="V4" s="19" t="s">
        <v>27</v>
      </c>
      <c r="W4" s="19" t="s">
        <v>27</v>
      </c>
      <c r="X4" s="19">
        <v>0.47361906331185266</v>
      </c>
      <c r="Y4" s="19">
        <v>8.0073764998432218</v>
      </c>
      <c r="Z4" s="19">
        <v>0.52104053163363129</v>
      </c>
      <c r="AA4" s="19">
        <v>1.0145513794850777E-2</v>
      </c>
      <c r="AB4" s="19">
        <v>0.46881395457151798</v>
      </c>
      <c r="AC4" s="19">
        <v>1</v>
      </c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5" customFormat="1" x14ac:dyDescent="0.35">
      <c r="A5" s="20" t="s">
        <v>182</v>
      </c>
      <c r="B5" s="17" t="s">
        <v>179</v>
      </c>
      <c r="C5" s="15" t="s">
        <v>141</v>
      </c>
      <c r="E5" s="20">
        <v>0.32</v>
      </c>
      <c r="F5" s="20">
        <v>18.53</v>
      </c>
      <c r="G5" s="20">
        <v>64.48</v>
      </c>
      <c r="H5" s="20">
        <v>16.350000000000001</v>
      </c>
      <c r="I5" s="20">
        <v>0.09</v>
      </c>
      <c r="J5" s="20">
        <v>0.16</v>
      </c>
      <c r="K5" s="20">
        <v>0.22</v>
      </c>
      <c r="L5" s="15">
        <f t="shared" si="0"/>
        <v>100.15</v>
      </c>
      <c r="N5" s="19">
        <v>2.8693486681340558E-2</v>
      </c>
      <c r="O5" s="19">
        <v>1.0099995846574448</v>
      </c>
      <c r="P5" s="19">
        <v>2.9820239504510457</v>
      </c>
      <c r="Q5" s="19" t="s">
        <v>27</v>
      </c>
      <c r="R5" s="19" t="s">
        <v>27</v>
      </c>
      <c r="S5" s="19">
        <v>0.96464779581944116</v>
      </c>
      <c r="T5" s="19">
        <v>4.4596970536920034E-3</v>
      </c>
      <c r="U5" s="19">
        <v>6.1883914696812805E-3</v>
      </c>
      <c r="V5" s="19" t="s">
        <v>27</v>
      </c>
      <c r="W5" s="19">
        <v>3.9870938673542741E-3</v>
      </c>
      <c r="X5" s="19">
        <v>0.9711141707418991</v>
      </c>
      <c r="Y5" s="19">
        <v>7.9903531015293776</v>
      </c>
      <c r="Z5" s="19">
        <v>2.8756723303832027E-2</v>
      </c>
      <c r="AA5" s="19">
        <v>4.4695256319384402E-3</v>
      </c>
      <c r="AB5" s="19">
        <v>0.96677375106422958</v>
      </c>
      <c r="AC5" s="19">
        <v>1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7" s="15" customFormat="1" x14ac:dyDescent="0.35">
      <c r="A6" s="20" t="s">
        <v>183</v>
      </c>
      <c r="B6" s="17" t="s">
        <v>179</v>
      </c>
      <c r="C6" s="15" t="s">
        <v>141</v>
      </c>
      <c r="E6" s="20">
        <v>5.73</v>
      </c>
      <c r="F6" s="20">
        <v>19.05</v>
      </c>
      <c r="G6" s="20">
        <v>66.62</v>
      </c>
      <c r="H6" s="20">
        <v>8.39</v>
      </c>
      <c r="I6" s="20">
        <v>0.19</v>
      </c>
      <c r="J6" s="20">
        <v>0.2</v>
      </c>
      <c r="K6" s="20">
        <v>0.05</v>
      </c>
      <c r="L6" s="15">
        <f t="shared" si="0"/>
        <v>100.23</v>
      </c>
      <c r="N6" s="19">
        <v>0.49919682131584453</v>
      </c>
      <c r="O6" s="19">
        <v>1.0088453553405463</v>
      </c>
      <c r="P6" s="19">
        <v>2.9934676542780476</v>
      </c>
      <c r="Q6" s="19" t="s">
        <v>27</v>
      </c>
      <c r="R6" s="19" t="s">
        <v>27</v>
      </c>
      <c r="S6" s="19">
        <v>0.48094656039487405</v>
      </c>
      <c r="T6" s="19">
        <v>9.147455231491311E-3</v>
      </c>
      <c r="U6" s="19">
        <v>7.5157380467324401E-3</v>
      </c>
      <c r="V6" s="19" t="s">
        <v>27</v>
      </c>
      <c r="W6" s="19">
        <v>8.8041539246448122E-4</v>
      </c>
      <c r="X6" s="19">
        <v>0.4906900045128515</v>
      </c>
      <c r="Y6" s="19">
        <v>8.0078186410929622</v>
      </c>
      <c r="Z6" s="19">
        <v>0.50460067219343452</v>
      </c>
      <c r="AA6" s="19">
        <v>9.2464772642240362E-3</v>
      </c>
      <c r="AB6" s="19">
        <v>0.48615285054234147</v>
      </c>
      <c r="AC6" s="19">
        <v>1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7" s="15" customFormat="1" x14ac:dyDescent="0.35">
      <c r="A7" s="20" t="s">
        <v>184</v>
      </c>
      <c r="B7" s="17" t="s">
        <v>179</v>
      </c>
      <c r="C7" s="15" t="s">
        <v>141</v>
      </c>
      <c r="E7" s="20">
        <v>0.2</v>
      </c>
      <c r="F7" s="20">
        <v>18.29</v>
      </c>
      <c r="G7" s="20">
        <v>63.34</v>
      </c>
      <c r="H7" s="20">
        <v>16.53</v>
      </c>
      <c r="I7" s="20">
        <v>0.11</v>
      </c>
      <c r="J7" s="20">
        <v>0.6</v>
      </c>
      <c r="K7" s="20">
        <v>0.28000000000000003</v>
      </c>
      <c r="L7" s="15">
        <f t="shared" si="0"/>
        <v>99.35</v>
      </c>
      <c r="N7" s="19">
        <v>1.8103043629202575E-2</v>
      </c>
      <c r="O7" s="19">
        <v>1.0063469564149299</v>
      </c>
      <c r="P7" s="19">
        <v>2.9570074150046803</v>
      </c>
      <c r="Q7" s="19" t="s">
        <v>27</v>
      </c>
      <c r="R7" s="19" t="s">
        <v>27</v>
      </c>
      <c r="S7" s="19">
        <v>0.98449185849914245</v>
      </c>
      <c r="T7" s="19">
        <v>5.5022939746804311E-3</v>
      </c>
      <c r="U7" s="19">
        <v>2.3425954889562679E-2</v>
      </c>
      <c r="V7" s="19" t="s">
        <v>27</v>
      </c>
      <c r="W7" s="19">
        <v>5.1224775878013096E-3</v>
      </c>
      <c r="X7" s="19">
        <v>0.98194381041557977</v>
      </c>
      <c r="Y7" s="19">
        <v>7.9588834421479717</v>
      </c>
      <c r="Z7" s="19">
        <v>1.7957637119895811E-2</v>
      </c>
      <c r="AA7" s="19">
        <v>5.4580986793242789E-3</v>
      </c>
      <c r="AB7" s="19">
        <v>0.97658426420077993</v>
      </c>
      <c r="AC7" s="19">
        <v>1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5" customFormat="1" x14ac:dyDescent="0.35">
      <c r="A8" s="20" t="s">
        <v>185</v>
      </c>
      <c r="B8" s="17" t="s">
        <v>179</v>
      </c>
      <c r="C8" s="15" t="s">
        <v>141</v>
      </c>
      <c r="E8" s="20">
        <v>11.49</v>
      </c>
      <c r="F8" s="20">
        <v>19.86</v>
      </c>
      <c r="G8" s="20">
        <v>68.61</v>
      </c>
      <c r="H8" s="20">
        <v>0.15</v>
      </c>
      <c r="I8" s="20">
        <v>0.03</v>
      </c>
      <c r="J8" s="20">
        <v>0.41</v>
      </c>
      <c r="K8" s="20" t="s">
        <v>26</v>
      </c>
      <c r="L8" s="15">
        <f t="shared" si="0"/>
        <v>100.55000000000001</v>
      </c>
      <c r="N8" s="19">
        <v>0.96976456577916925</v>
      </c>
      <c r="O8" s="19">
        <v>1.0189150015100654</v>
      </c>
      <c r="P8" s="19">
        <v>2.9866645979755839</v>
      </c>
      <c r="Q8" s="19" t="s">
        <v>27</v>
      </c>
      <c r="R8" s="19" t="s">
        <v>27</v>
      </c>
      <c r="S8" s="19">
        <v>8.3301958995194644E-3</v>
      </c>
      <c r="T8" s="19">
        <v>1.3992555554173261E-3</v>
      </c>
      <c r="U8" s="19">
        <v>1.4926383280245191E-2</v>
      </c>
      <c r="V8" s="19" t="s">
        <v>27</v>
      </c>
      <c r="W8" s="19" t="s">
        <v>27</v>
      </c>
      <c r="X8" s="19">
        <v>8.5167575023328817E-3</v>
      </c>
      <c r="Y8" s="19">
        <v>8.0070747178912729</v>
      </c>
      <c r="Z8" s="19">
        <v>0.99006685974212405</v>
      </c>
      <c r="AA8" s="19">
        <v>1.4285493640569058E-3</v>
      </c>
      <c r="AB8" s="19">
        <v>8.504590893819098E-3</v>
      </c>
      <c r="AC8" s="19">
        <v>1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5" customFormat="1" x14ac:dyDescent="0.35">
      <c r="A9" s="20" t="s">
        <v>186</v>
      </c>
      <c r="B9" s="17" t="s">
        <v>179</v>
      </c>
      <c r="C9" s="15" t="s">
        <v>141</v>
      </c>
      <c r="E9" s="20">
        <v>5.42</v>
      </c>
      <c r="F9" s="20">
        <v>18.95</v>
      </c>
      <c r="G9" s="20">
        <v>65.73</v>
      </c>
      <c r="H9" s="20">
        <v>8.3699999999999992</v>
      </c>
      <c r="I9" s="20">
        <v>0.4</v>
      </c>
      <c r="J9" s="20">
        <v>0.17</v>
      </c>
      <c r="K9" s="20">
        <v>0.1</v>
      </c>
      <c r="L9" s="15">
        <f t="shared" si="0"/>
        <v>99.14</v>
      </c>
      <c r="N9" s="19">
        <v>0.4782710517108027</v>
      </c>
      <c r="O9" s="19">
        <v>1.0164744166277493</v>
      </c>
      <c r="P9" s="19">
        <v>2.9915150563474366</v>
      </c>
      <c r="Q9" s="19" t="s">
        <v>27</v>
      </c>
      <c r="R9" s="19" t="s">
        <v>27</v>
      </c>
      <c r="S9" s="19">
        <v>0.48597948849533662</v>
      </c>
      <c r="T9" s="19">
        <v>1.9505824048648868E-2</v>
      </c>
      <c r="U9" s="19">
        <v>6.4706540306540715E-3</v>
      </c>
      <c r="V9" s="19" t="s">
        <v>27</v>
      </c>
      <c r="W9" s="19">
        <v>1.7835087393718598E-3</v>
      </c>
      <c r="X9" s="19">
        <v>0.50399711302359551</v>
      </c>
      <c r="Y9" s="19">
        <v>8.0176269945582419</v>
      </c>
      <c r="Z9" s="19">
        <v>0.48616819071163109</v>
      </c>
      <c r="AA9" s="19">
        <v>1.9827901254214353E-2</v>
      </c>
      <c r="AB9" s="19">
        <v>0.49400390803415456</v>
      </c>
      <c r="AC9" s="19">
        <v>1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5" customFormat="1" x14ac:dyDescent="0.35">
      <c r="A10" s="20" t="s">
        <v>187</v>
      </c>
      <c r="B10" s="17" t="s">
        <v>179</v>
      </c>
      <c r="C10" s="15" t="s">
        <v>141</v>
      </c>
      <c r="E10" s="20">
        <v>0.47</v>
      </c>
      <c r="F10" s="20">
        <v>18.72</v>
      </c>
      <c r="G10" s="20">
        <v>64.8</v>
      </c>
      <c r="H10" s="20">
        <v>16.32</v>
      </c>
      <c r="I10" s="20">
        <v>0.09</v>
      </c>
      <c r="J10" s="20">
        <v>0.12</v>
      </c>
      <c r="K10" s="20">
        <v>0.25</v>
      </c>
      <c r="L10" s="15">
        <f t="shared" si="0"/>
        <v>100.77000000000001</v>
      </c>
      <c r="N10" s="19">
        <v>4.1843690160541694E-2</v>
      </c>
      <c r="O10" s="19">
        <v>1.0130955171434659</v>
      </c>
      <c r="P10" s="19">
        <v>2.9754994728703794</v>
      </c>
      <c r="Q10" s="19" t="s">
        <v>27</v>
      </c>
      <c r="R10" s="19" t="s">
        <v>27</v>
      </c>
      <c r="S10" s="19">
        <v>0.95602653628611634</v>
      </c>
      <c r="T10" s="19">
        <v>4.4279645119345498E-3</v>
      </c>
      <c r="U10" s="19">
        <v>4.6082689278785548E-3</v>
      </c>
      <c r="V10" s="19" t="s">
        <v>27</v>
      </c>
      <c r="W10" s="19">
        <v>4.4985500996849153E-3</v>
      </c>
      <c r="X10" s="19">
        <v>0.95806700204941087</v>
      </c>
      <c r="Y10" s="19">
        <v>7.9831121182187843</v>
      </c>
      <c r="Z10" s="19">
        <v>4.1747745868445207E-2</v>
      </c>
      <c r="AA10" s="19">
        <v>4.417811537402525E-3</v>
      </c>
      <c r="AB10" s="19">
        <v>0.95383444259415218</v>
      </c>
      <c r="AC10" s="19">
        <v>0.99999999999999989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5" customFormat="1" x14ac:dyDescent="0.35">
      <c r="A11" s="20" t="s">
        <v>188</v>
      </c>
      <c r="B11" s="17" t="s">
        <v>179</v>
      </c>
      <c r="C11" s="15" t="s">
        <v>141</v>
      </c>
      <c r="E11" s="20">
        <v>1.53</v>
      </c>
      <c r="F11" s="20">
        <v>18.52</v>
      </c>
      <c r="G11" s="20">
        <v>65.34</v>
      </c>
      <c r="H11" s="20">
        <v>14.65</v>
      </c>
      <c r="I11" s="20">
        <v>0.13</v>
      </c>
      <c r="J11" s="20">
        <v>0.18</v>
      </c>
      <c r="K11" s="20" t="s">
        <v>26</v>
      </c>
      <c r="L11" s="15">
        <f t="shared" si="0"/>
        <v>100.35000000000001</v>
      </c>
      <c r="N11" s="19">
        <v>0.13593486877464722</v>
      </c>
      <c r="O11" s="19">
        <v>1.0002138256548196</v>
      </c>
      <c r="P11" s="19">
        <v>2.9941346258860877</v>
      </c>
      <c r="Q11" s="19" t="s">
        <v>27</v>
      </c>
      <c r="R11" s="19" t="s">
        <v>27</v>
      </c>
      <c r="S11" s="19">
        <v>0.85643565434480839</v>
      </c>
      <c r="T11" s="19">
        <v>6.3828155764046463E-3</v>
      </c>
      <c r="U11" s="19">
        <v>6.8982097632329037E-3</v>
      </c>
      <c r="V11" s="19" t="s">
        <v>27</v>
      </c>
      <c r="W11" s="19" t="s">
        <v>27</v>
      </c>
      <c r="X11" s="19">
        <v>0.86302004583192948</v>
      </c>
      <c r="Y11" s="19">
        <v>7.9980562771537711</v>
      </c>
      <c r="Z11" s="19">
        <v>0.13610454504427147</v>
      </c>
      <c r="AA11" s="19">
        <v>6.3907827179222453E-3</v>
      </c>
      <c r="AB11" s="19">
        <v>0.85750467223780635</v>
      </c>
      <c r="AC11" s="19">
        <v>1</v>
      </c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5" customFormat="1" x14ac:dyDescent="0.35">
      <c r="A12" s="20" t="s">
        <v>189</v>
      </c>
      <c r="B12" s="17" t="s">
        <v>179</v>
      </c>
      <c r="C12" s="15" t="s">
        <v>141</v>
      </c>
      <c r="E12" s="20">
        <v>5.35</v>
      </c>
      <c r="F12" s="20">
        <v>18.989999999999998</v>
      </c>
      <c r="G12" s="20">
        <v>66.66</v>
      </c>
      <c r="H12" s="20">
        <v>8.4499999999999993</v>
      </c>
      <c r="I12" s="20">
        <v>0.39</v>
      </c>
      <c r="J12" s="20">
        <v>0.14000000000000001</v>
      </c>
      <c r="K12" s="20" t="s">
        <v>26</v>
      </c>
      <c r="L12" s="15">
        <f t="shared" si="0"/>
        <v>99.98</v>
      </c>
      <c r="N12" s="19">
        <v>0.46839130704081017</v>
      </c>
      <c r="O12" s="19">
        <v>1.0106305880744277</v>
      </c>
      <c r="P12" s="19">
        <v>3.0100458137947621</v>
      </c>
      <c r="Q12" s="19" t="s">
        <v>27</v>
      </c>
      <c r="R12" s="19" t="s">
        <v>27</v>
      </c>
      <c r="S12" s="19">
        <v>0.48677630106679592</v>
      </c>
      <c r="T12" s="19">
        <v>1.8869011699560553E-2</v>
      </c>
      <c r="U12" s="19">
        <v>5.2869783236439895E-3</v>
      </c>
      <c r="V12" s="19" t="s">
        <v>27</v>
      </c>
      <c r="W12" s="19" t="s">
        <v>27</v>
      </c>
      <c r="X12" s="19">
        <v>0.50962396226061846</v>
      </c>
      <c r="Y12" s="19">
        <v>8.0377773037781743</v>
      </c>
      <c r="Z12" s="19">
        <v>0.48087648607455769</v>
      </c>
      <c r="AA12" s="19">
        <v>1.9371973615628656E-2</v>
      </c>
      <c r="AB12" s="19">
        <v>0.49975154030981372</v>
      </c>
      <c r="AC12" s="19">
        <v>1</v>
      </c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5" customFormat="1" x14ac:dyDescent="0.35">
      <c r="A13" s="17">
        <v>186</v>
      </c>
      <c r="B13" s="17" t="s">
        <v>50</v>
      </c>
      <c r="C13" s="21" t="s">
        <v>137</v>
      </c>
      <c r="E13" s="15">
        <v>4.8099999999999996</v>
      </c>
      <c r="F13" s="15">
        <v>17.82</v>
      </c>
      <c r="G13" s="15">
        <v>65.569999999999993</v>
      </c>
      <c r="H13" s="15">
        <v>9.23</v>
      </c>
      <c r="I13" s="15" t="s">
        <v>26</v>
      </c>
      <c r="J13" s="15">
        <v>1.03</v>
      </c>
      <c r="K13" s="15" t="s">
        <v>26</v>
      </c>
      <c r="L13" s="15">
        <f t="shared" si="0"/>
        <v>98.46</v>
      </c>
      <c r="N13" s="19">
        <v>0.42962864715404792</v>
      </c>
      <c r="O13" s="19">
        <v>0.96753856563076091</v>
      </c>
      <c r="P13" s="19">
        <v>3.0206895373096581</v>
      </c>
      <c r="Q13" s="19" t="s">
        <v>27</v>
      </c>
      <c r="R13" s="19" t="s">
        <v>27</v>
      </c>
      <c r="S13" s="19">
        <v>0.54245976259952555</v>
      </c>
      <c r="T13" s="19" t="s">
        <v>27</v>
      </c>
      <c r="U13" s="19">
        <v>3.968348730600732E-2</v>
      </c>
      <c r="V13" s="19" t="s">
        <v>27</v>
      </c>
      <c r="W13" s="19" t="s">
        <v>27</v>
      </c>
      <c r="X13" s="19">
        <v>0.55803541854494521</v>
      </c>
      <c r="Y13" s="19">
        <v>8.0184146152482523</v>
      </c>
      <c r="Z13" s="19">
        <v>0.44196458145505479</v>
      </c>
      <c r="AA13" s="19" t="s">
        <v>27</v>
      </c>
      <c r="AB13" s="19">
        <v>0.55803541854494521</v>
      </c>
      <c r="AC13" s="19">
        <v>1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1:47" s="15" customFormat="1" x14ac:dyDescent="0.35">
      <c r="A14" s="17">
        <v>187</v>
      </c>
      <c r="B14" s="17" t="s">
        <v>50</v>
      </c>
      <c r="C14" s="21" t="s">
        <v>137</v>
      </c>
      <c r="E14" s="15">
        <v>5.46</v>
      </c>
      <c r="F14" s="15">
        <v>18.72</v>
      </c>
      <c r="G14" s="15">
        <v>66.64</v>
      </c>
      <c r="H14" s="15">
        <v>8.41</v>
      </c>
      <c r="I14" s="15" t="s">
        <v>26</v>
      </c>
      <c r="J14" s="15">
        <v>0.35</v>
      </c>
      <c r="K14" s="15" t="s">
        <v>26</v>
      </c>
      <c r="L14" s="15">
        <f t="shared" si="0"/>
        <v>99.579999999999984</v>
      </c>
      <c r="N14" s="19">
        <v>0.47983407691541224</v>
      </c>
      <c r="O14" s="19">
        <v>1.000038497112496</v>
      </c>
      <c r="P14" s="19">
        <v>3.0205510862816114</v>
      </c>
      <c r="Q14" s="19" t="s">
        <v>27</v>
      </c>
      <c r="R14" s="19" t="s">
        <v>27</v>
      </c>
      <c r="S14" s="19">
        <v>0.48630878339700584</v>
      </c>
      <c r="T14" s="19" t="s">
        <v>27</v>
      </c>
      <c r="U14" s="19">
        <v>1.3267556293474073E-2</v>
      </c>
      <c r="V14" s="19" t="s">
        <v>27</v>
      </c>
      <c r="W14" s="19" t="s">
        <v>27</v>
      </c>
      <c r="X14" s="19">
        <v>0.50335080180559422</v>
      </c>
      <c r="Y14" s="19">
        <v>8.0374989046816498</v>
      </c>
      <c r="Z14" s="19">
        <v>0.49664919819440584</v>
      </c>
      <c r="AA14" s="19" t="s">
        <v>27</v>
      </c>
      <c r="AB14" s="19">
        <v>0.50335080180559422</v>
      </c>
      <c r="AC14" s="19">
        <v>1</v>
      </c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47" s="15" customFormat="1" x14ac:dyDescent="0.35">
      <c r="A15" s="17">
        <v>188</v>
      </c>
      <c r="B15" s="17" t="s">
        <v>50</v>
      </c>
      <c r="C15" s="21" t="s">
        <v>137</v>
      </c>
      <c r="E15" s="15">
        <v>0.54</v>
      </c>
      <c r="F15" s="15">
        <v>18.649999999999999</v>
      </c>
      <c r="G15" s="15">
        <v>64.67</v>
      </c>
      <c r="H15" s="15">
        <v>15.66</v>
      </c>
      <c r="I15" s="15" t="s">
        <v>26</v>
      </c>
      <c r="J15" s="15">
        <v>0.18</v>
      </c>
      <c r="K15" s="15">
        <v>0.97</v>
      </c>
      <c r="L15" s="15">
        <f t="shared" si="0"/>
        <v>100.67</v>
      </c>
      <c r="N15" s="19">
        <v>4.8379128719123268E-2</v>
      </c>
      <c r="O15" s="19">
        <v>1.015676837719018</v>
      </c>
      <c r="P15" s="19">
        <v>2.9882704202818595</v>
      </c>
      <c r="Q15" s="19" t="s">
        <v>27</v>
      </c>
      <c r="R15" s="19" t="s">
        <v>27</v>
      </c>
      <c r="S15" s="19">
        <v>0.92315305997412622</v>
      </c>
      <c r="T15" s="19" t="s">
        <v>27</v>
      </c>
      <c r="U15" s="19">
        <v>6.9560266597768431E-3</v>
      </c>
      <c r="V15" s="19" t="s">
        <v>27</v>
      </c>
      <c r="W15" s="19">
        <v>1.7564526646096215E-2</v>
      </c>
      <c r="X15" s="19">
        <v>0.95020326729040727</v>
      </c>
      <c r="Y15" s="19">
        <v>8.0103427447947446</v>
      </c>
      <c r="Z15" s="19">
        <v>4.9796732709592638E-2</v>
      </c>
      <c r="AA15" s="19" t="s">
        <v>27</v>
      </c>
      <c r="AB15" s="19">
        <v>0.95020326729040727</v>
      </c>
      <c r="AC15" s="19">
        <v>0.99999999999999989</v>
      </c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</row>
    <row r="16" spans="1:47" s="15" customFormat="1" x14ac:dyDescent="0.35">
      <c r="A16" s="17">
        <v>190</v>
      </c>
      <c r="B16" s="17" t="s">
        <v>50</v>
      </c>
      <c r="C16" s="21" t="s">
        <v>137</v>
      </c>
      <c r="E16" s="15">
        <v>4.92</v>
      </c>
      <c r="F16" s="15">
        <v>18.82</v>
      </c>
      <c r="G16" s="15">
        <v>66.900000000000006</v>
      </c>
      <c r="H16" s="15">
        <v>9.44</v>
      </c>
      <c r="I16" s="15" t="s">
        <v>26</v>
      </c>
      <c r="J16" s="15">
        <v>0.31</v>
      </c>
      <c r="K16" s="15" t="s">
        <v>26</v>
      </c>
      <c r="L16" s="15">
        <f t="shared" si="0"/>
        <v>100.39000000000001</v>
      </c>
      <c r="N16" s="19">
        <v>0.42999455508144707</v>
      </c>
      <c r="O16" s="19">
        <v>0.99983860671300451</v>
      </c>
      <c r="P16" s="19">
        <v>3.0156207527349932</v>
      </c>
      <c r="Q16" s="19" t="s">
        <v>27</v>
      </c>
      <c r="R16" s="19" t="s">
        <v>27</v>
      </c>
      <c r="S16" s="19">
        <v>0.54285959801695993</v>
      </c>
      <c r="T16" s="19" t="s">
        <v>27</v>
      </c>
      <c r="U16" s="19">
        <v>1.1686487453594754E-2</v>
      </c>
      <c r="V16" s="19" t="s">
        <v>27</v>
      </c>
      <c r="W16" s="19" t="s">
        <v>27</v>
      </c>
      <c r="X16" s="19">
        <v>0.55800717536953159</v>
      </c>
      <c r="Y16" s="19">
        <v>8.0291129795422922</v>
      </c>
      <c r="Z16" s="19">
        <v>0.44199282463046846</v>
      </c>
      <c r="AA16" s="19" t="s">
        <v>27</v>
      </c>
      <c r="AB16" s="19">
        <v>0.55800717536953159</v>
      </c>
      <c r="AC16" s="19">
        <v>1</v>
      </c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1:47" s="15" customFormat="1" x14ac:dyDescent="0.35">
      <c r="A17" s="17">
        <v>192</v>
      </c>
      <c r="B17" s="17" t="s">
        <v>50</v>
      </c>
      <c r="C17" s="21" t="s">
        <v>137</v>
      </c>
      <c r="E17" s="15">
        <v>5.89</v>
      </c>
      <c r="F17" s="15">
        <v>18.84</v>
      </c>
      <c r="G17" s="15">
        <v>66.73</v>
      </c>
      <c r="H17" s="15">
        <v>7.89</v>
      </c>
      <c r="I17" s="15" t="s">
        <v>26</v>
      </c>
      <c r="J17" s="15">
        <v>0.28000000000000003</v>
      </c>
      <c r="K17" s="15" t="s">
        <v>26</v>
      </c>
      <c r="L17" s="15">
        <f t="shared" si="0"/>
        <v>99.63000000000001</v>
      </c>
      <c r="N17" s="19">
        <v>0.51601772515162236</v>
      </c>
      <c r="O17" s="19">
        <v>1.0033273548702821</v>
      </c>
      <c r="P17" s="19">
        <v>3.0152491383020967</v>
      </c>
      <c r="Q17" s="19" t="s">
        <v>27</v>
      </c>
      <c r="R17" s="19" t="s">
        <v>27</v>
      </c>
      <c r="S17" s="19">
        <v>0.45482465761898855</v>
      </c>
      <c r="T17" s="19" t="s">
        <v>27</v>
      </c>
      <c r="U17" s="19">
        <v>1.0581124057010494E-2</v>
      </c>
      <c r="V17" s="19" t="s">
        <v>27</v>
      </c>
      <c r="W17" s="19" t="s">
        <v>27</v>
      </c>
      <c r="X17" s="19">
        <v>0.46848455082997109</v>
      </c>
      <c r="Y17" s="19">
        <v>8.0314916243519328</v>
      </c>
      <c r="Z17" s="19">
        <v>0.5315154491700288</v>
      </c>
      <c r="AA17" s="19" t="s">
        <v>27</v>
      </c>
      <c r="AB17" s="19">
        <v>0.46848455082997109</v>
      </c>
      <c r="AC17" s="19">
        <v>0.99999999999999989</v>
      </c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s="15" customFormat="1" x14ac:dyDescent="0.35">
      <c r="A18" s="17">
        <v>193</v>
      </c>
      <c r="B18" s="17" t="s">
        <v>50</v>
      </c>
      <c r="C18" s="21" t="s">
        <v>137</v>
      </c>
      <c r="E18" s="15">
        <v>5.72</v>
      </c>
      <c r="F18" s="15">
        <v>18.52</v>
      </c>
      <c r="G18" s="15">
        <v>66.66</v>
      </c>
      <c r="H18" s="15">
        <v>8.0500000000000007</v>
      </c>
      <c r="I18" s="15" t="s">
        <v>26</v>
      </c>
      <c r="J18" s="15">
        <v>0.41</v>
      </c>
      <c r="K18" s="15" t="s">
        <v>26</v>
      </c>
      <c r="L18" s="15">
        <f t="shared" si="0"/>
        <v>99.359999999999985</v>
      </c>
      <c r="N18" s="19">
        <v>0.50323395594878251</v>
      </c>
      <c r="O18" s="19">
        <v>0.99043805986370836</v>
      </c>
      <c r="P18" s="19">
        <v>3.0247673066769432</v>
      </c>
      <c r="Q18" s="19" t="s">
        <v>27</v>
      </c>
      <c r="R18" s="19" t="s">
        <v>27</v>
      </c>
      <c r="S18" s="19">
        <v>0.46600165835738033</v>
      </c>
      <c r="T18" s="19" t="s">
        <v>27</v>
      </c>
      <c r="U18" s="19">
        <v>1.5559019153185709E-2</v>
      </c>
      <c r="V18" s="19" t="s">
        <v>27</v>
      </c>
      <c r="W18" s="19" t="s">
        <v>27</v>
      </c>
      <c r="X18" s="19">
        <v>0.48079295836747843</v>
      </c>
      <c r="Y18" s="19">
        <v>8.0353685294557167</v>
      </c>
      <c r="Z18" s="19">
        <v>0.51920704163252152</v>
      </c>
      <c r="AA18" s="19" t="s">
        <v>27</v>
      </c>
      <c r="AB18" s="19">
        <v>0.48079295836747843</v>
      </c>
      <c r="AC18" s="19">
        <v>1</v>
      </c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1:47" s="15" customFormat="1" x14ac:dyDescent="0.35">
      <c r="A19" s="17">
        <v>195</v>
      </c>
      <c r="B19" s="17" t="s">
        <v>50</v>
      </c>
      <c r="C19" s="21" t="s">
        <v>137</v>
      </c>
      <c r="E19" s="15">
        <v>5.66</v>
      </c>
      <c r="F19" s="15">
        <v>18.71</v>
      </c>
      <c r="G19" s="15">
        <v>66.900000000000006</v>
      </c>
      <c r="H19" s="15">
        <v>8.1</v>
      </c>
      <c r="I19" s="15" t="s">
        <v>26</v>
      </c>
      <c r="J19" s="15">
        <v>0.48</v>
      </c>
      <c r="K19" s="15" t="s">
        <v>26</v>
      </c>
      <c r="L19" s="15">
        <f t="shared" si="0"/>
        <v>99.850000000000009</v>
      </c>
      <c r="N19" s="19">
        <v>0.49584066706872271</v>
      </c>
      <c r="O19" s="19">
        <v>0.99635000893937042</v>
      </c>
      <c r="P19" s="19">
        <v>3.0227663703654755</v>
      </c>
      <c r="Q19" s="19" t="s">
        <v>27</v>
      </c>
      <c r="R19" s="19" t="s">
        <v>27</v>
      </c>
      <c r="S19" s="19">
        <v>0.46690487002956188</v>
      </c>
      <c r="T19" s="19" t="s">
        <v>27</v>
      </c>
      <c r="U19" s="19">
        <v>1.8138083596868949E-2</v>
      </c>
      <c r="V19" s="19" t="s">
        <v>27</v>
      </c>
      <c r="W19" s="19" t="s">
        <v>27</v>
      </c>
      <c r="X19" s="19">
        <v>0.48497225075362421</v>
      </c>
      <c r="Y19" s="19">
        <v>8.0395686062860179</v>
      </c>
      <c r="Z19" s="19">
        <v>0.51502774924637584</v>
      </c>
      <c r="AA19" s="19" t="s">
        <v>27</v>
      </c>
      <c r="AB19" s="19">
        <v>0.48497225075362421</v>
      </c>
      <c r="AC19" s="19">
        <v>1</v>
      </c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</row>
    <row r="20" spans="1:47" s="15" customFormat="1" x14ac:dyDescent="0.35">
      <c r="A20" s="17">
        <v>196</v>
      </c>
      <c r="B20" s="17" t="s">
        <v>50</v>
      </c>
      <c r="C20" s="21" t="s">
        <v>137</v>
      </c>
      <c r="E20" s="15">
        <v>1.1599999999999999</v>
      </c>
      <c r="F20" s="15">
        <v>17.97</v>
      </c>
      <c r="G20" s="15">
        <v>63.92</v>
      </c>
      <c r="H20" s="15">
        <v>14.59</v>
      </c>
      <c r="I20" s="15" t="s">
        <v>26</v>
      </c>
      <c r="J20" s="15">
        <v>0.6</v>
      </c>
      <c r="K20" s="15" t="s">
        <v>26</v>
      </c>
      <c r="L20" s="15">
        <f t="shared" si="0"/>
        <v>98.24</v>
      </c>
      <c r="N20" s="19">
        <v>0.10562723986102202</v>
      </c>
      <c r="O20" s="19">
        <v>0.99466869307294337</v>
      </c>
      <c r="P20" s="19">
        <v>3.0019776917838534</v>
      </c>
      <c r="Q20" s="19" t="s">
        <v>27</v>
      </c>
      <c r="R20" s="19" t="s">
        <v>27</v>
      </c>
      <c r="S20" s="19">
        <v>0.87415995370769373</v>
      </c>
      <c r="T20" s="19" t="s">
        <v>27</v>
      </c>
      <c r="U20" s="19">
        <v>2.3566421574487274E-2</v>
      </c>
      <c r="V20" s="19" t="s">
        <v>27</v>
      </c>
      <c r="W20" s="19" t="s">
        <v>27</v>
      </c>
      <c r="X20" s="19">
        <v>0.89219369210543376</v>
      </c>
      <c r="Y20" s="19">
        <v>8.009418441535967</v>
      </c>
      <c r="Z20" s="19">
        <v>0.10780630789456633</v>
      </c>
      <c r="AA20" s="19" t="s">
        <v>27</v>
      </c>
      <c r="AB20" s="19">
        <v>0.89219369210543376</v>
      </c>
      <c r="AC20" s="19">
        <v>1</v>
      </c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</row>
    <row r="21" spans="1:47" s="15" customFormat="1" x14ac:dyDescent="0.35">
      <c r="A21" s="17">
        <v>197</v>
      </c>
      <c r="B21" s="17" t="s">
        <v>50</v>
      </c>
      <c r="C21" s="21" t="s">
        <v>137</v>
      </c>
      <c r="E21" s="15">
        <v>0.47</v>
      </c>
      <c r="F21" s="15">
        <v>18.21</v>
      </c>
      <c r="G21" s="15">
        <v>63.86</v>
      </c>
      <c r="H21" s="15">
        <v>15.49</v>
      </c>
      <c r="I21" s="15" t="s">
        <v>26</v>
      </c>
      <c r="J21" s="15">
        <v>0.18</v>
      </c>
      <c r="K21" s="15">
        <v>0.94</v>
      </c>
      <c r="L21" s="15">
        <f t="shared" si="0"/>
        <v>99.149999999999991</v>
      </c>
      <c r="N21" s="19">
        <v>4.2777022750317729E-2</v>
      </c>
      <c r="O21" s="19">
        <v>1.0074768418818534</v>
      </c>
      <c r="P21" s="19">
        <v>2.9977427621785244</v>
      </c>
      <c r="Q21" s="19" t="s">
        <v>27</v>
      </c>
      <c r="R21" s="19" t="s">
        <v>27</v>
      </c>
      <c r="S21" s="19">
        <v>0.92764495609268927</v>
      </c>
      <c r="T21" s="19" t="s">
        <v>27</v>
      </c>
      <c r="U21" s="19">
        <v>7.0665860495736192E-3</v>
      </c>
      <c r="V21" s="19" t="s">
        <v>27</v>
      </c>
      <c r="W21" s="19">
        <v>1.7291831047041097E-2</v>
      </c>
      <c r="X21" s="19">
        <v>0.95591915302524477</v>
      </c>
      <c r="Y21" s="19">
        <v>8.0162701936979452</v>
      </c>
      <c r="Z21" s="19">
        <v>4.4080846974755214E-2</v>
      </c>
      <c r="AA21" s="19" t="s">
        <v>27</v>
      </c>
      <c r="AB21" s="19">
        <v>0.95591915302524477</v>
      </c>
      <c r="AC21" s="19">
        <v>1</v>
      </c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  <row r="22" spans="1:47" s="15" customFormat="1" x14ac:dyDescent="0.35">
      <c r="A22" s="17">
        <v>198</v>
      </c>
      <c r="B22" s="17" t="s">
        <v>50</v>
      </c>
      <c r="C22" s="21" t="s">
        <v>137</v>
      </c>
      <c r="E22" s="15">
        <v>0.65</v>
      </c>
      <c r="F22" s="15">
        <v>18.2</v>
      </c>
      <c r="G22" s="15">
        <v>64.14</v>
      </c>
      <c r="H22" s="15">
        <v>15.44</v>
      </c>
      <c r="I22" s="15" t="s">
        <v>26</v>
      </c>
      <c r="J22" s="15" t="s">
        <v>26</v>
      </c>
      <c r="K22" s="15">
        <v>0.7</v>
      </c>
      <c r="L22" s="15">
        <f t="shared" si="0"/>
        <v>99.13</v>
      </c>
      <c r="N22" s="19">
        <v>5.8988675180165824E-2</v>
      </c>
      <c r="O22" s="19">
        <v>1.0040124620436395</v>
      </c>
      <c r="P22" s="19">
        <v>3.0021818397020033</v>
      </c>
      <c r="Q22" s="19" t="s">
        <v>27</v>
      </c>
      <c r="R22" s="19" t="s">
        <v>27</v>
      </c>
      <c r="S22" s="19">
        <v>0.9219773561127127</v>
      </c>
      <c r="T22" s="19" t="s">
        <v>27</v>
      </c>
      <c r="U22" s="19" t="s">
        <v>27</v>
      </c>
      <c r="V22" s="19" t="s">
        <v>27</v>
      </c>
      <c r="W22" s="19">
        <v>1.2839666961478148E-2</v>
      </c>
      <c r="X22" s="19">
        <v>0.93986675042924694</v>
      </c>
      <c r="Y22" s="19">
        <v>8.0137050550773825</v>
      </c>
      <c r="Z22" s="19">
        <v>6.0133249570753063E-2</v>
      </c>
      <c r="AA22" s="19" t="s">
        <v>27</v>
      </c>
      <c r="AB22" s="19">
        <v>0.93986675042924694</v>
      </c>
      <c r="AC22" s="19">
        <v>1</v>
      </c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</row>
    <row r="23" spans="1:47" s="15" customFormat="1" x14ac:dyDescent="0.35">
      <c r="A23" s="17">
        <v>199</v>
      </c>
      <c r="B23" s="17" t="s">
        <v>50</v>
      </c>
      <c r="C23" s="21" t="s">
        <v>137</v>
      </c>
      <c r="E23" s="15">
        <v>4.2699999999999996</v>
      </c>
      <c r="F23" s="15">
        <v>18.079999999999998</v>
      </c>
      <c r="G23" s="15">
        <v>66.81</v>
      </c>
      <c r="H23" s="15">
        <v>10.220000000000001</v>
      </c>
      <c r="I23" s="15" t="s">
        <v>26</v>
      </c>
      <c r="J23" s="15">
        <v>0.37</v>
      </c>
      <c r="K23" s="15" t="s">
        <v>26</v>
      </c>
      <c r="L23" s="15">
        <f t="shared" si="0"/>
        <v>99.75</v>
      </c>
      <c r="N23" s="19">
        <v>0.37718919997144285</v>
      </c>
      <c r="O23" s="19">
        <v>0.97082785763185631</v>
      </c>
      <c r="P23" s="19">
        <v>3.0438664791903602</v>
      </c>
      <c r="Q23" s="19" t="s">
        <v>27</v>
      </c>
      <c r="R23" s="19" t="s">
        <v>27</v>
      </c>
      <c r="S23" s="19">
        <v>0.59401846185027718</v>
      </c>
      <c r="T23" s="19" t="s">
        <v>27</v>
      </c>
      <c r="U23" s="19">
        <v>1.409800135606409E-2</v>
      </c>
      <c r="V23" s="19" t="s">
        <v>27</v>
      </c>
      <c r="W23" s="19" t="s">
        <v>27</v>
      </c>
      <c r="X23" s="19">
        <v>0.61162868169312112</v>
      </c>
      <c r="Y23" s="19">
        <v>8.0436765770954288</v>
      </c>
      <c r="Z23" s="19">
        <v>0.38837131830687893</v>
      </c>
      <c r="AA23" s="19" t="s">
        <v>27</v>
      </c>
      <c r="AB23" s="19">
        <v>0.61162868169312112</v>
      </c>
      <c r="AC23" s="19">
        <v>1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1:47" s="15" customFormat="1" x14ac:dyDescent="0.35">
      <c r="A24" s="17">
        <v>200</v>
      </c>
      <c r="B24" s="17" t="s">
        <v>50</v>
      </c>
      <c r="C24" s="21" t="s">
        <v>137</v>
      </c>
      <c r="E24" s="15">
        <v>5</v>
      </c>
      <c r="F24" s="15">
        <v>17.87</v>
      </c>
      <c r="G24" s="15">
        <v>67.599999999999994</v>
      </c>
      <c r="H24" s="15">
        <v>8.75</v>
      </c>
      <c r="I24" s="15" t="s">
        <v>26</v>
      </c>
      <c r="J24" s="15">
        <v>0.35</v>
      </c>
      <c r="K24" s="15" t="s">
        <v>26</v>
      </c>
      <c r="L24" s="15">
        <f t="shared" si="0"/>
        <v>99.57</v>
      </c>
      <c r="N24" s="19">
        <v>0.44140891197201576</v>
      </c>
      <c r="O24" s="19">
        <v>0.95897674330781169</v>
      </c>
      <c r="P24" s="19">
        <v>3.0780136464840631</v>
      </c>
      <c r="Q24" s="19" t="s">
        <v>27</v>
      </c>
      <c r="R24" s="19" t="s">
        <v>27</v>
      </c>
      <c r="S24" s="19">
        <v>0.50827274110717846</v>
      </c>
      <c r="T24" s="19" t="s">
        <v>27</v>
      </c>
      <c r="U24" s="19">
        <v>1.3327957128930609E-2</v>
      </c>
      <c r="V24" s="19" t="s">
        <v>27</v>
      </c>
      <c r="W24" s="19" t="s">
        <v>27</v>
      </c>
      <c r="X24" s="19">
        <v>0.53520328571072584</v>
      </c>
      <c r="Y24" s="19">
        <v>8.0826611915983708</v>
      </c>
      <c r="Z24" s="19">
        <v>0.46479671428927405</v>
      </c>
      <c r="AA24" s="19" t="s">
        <v>27</v>
      </c>
      <c r="AB24" s="19">
        <v>0.53520328571072584</v>
      </c>
      <c r="AC24" s="19">
        <v>0.99999999999999989</v>
      </c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1:47" s="15" customFormat="1" x14ac:dyDescent="0.35">
      <c r="A25" s="22">
        <v>349</v>
      </c>
      <c r="B25" s="22" t="s">
        <v>51</v>
      </c>
      <c r="C25" s="21" t="s">
        <v>138</v>
      </c>
      <c r="E25" s="22">
        <v>6</v>
      </c>
      <c r="F25" s="22">
        <v>18.670000000000002</v>
      </c>
      <c r="G25" s="22">
        <v>66.47</v>
      </c>
      <c r="H25" s="22">
        <v>7.81</v>
      </c>
      <c r="I25" s="22" t="s">
        <v>26</v>
      </c>
      <c r="J25" s="22">
        <v>0.76</v>
      </c>
      <c r="K25" s="22" t="s">
        <v>26</v>
      </c>
      <c r="L25" s="15">
        <f t="shared" si="0"/>
        <v>99.710000000000008</v>
      </c>
      <c r="M25" s="22"/>
      <c r="N25" s="19">
        <v>0.52540645009614018</v>
      </c>
      <c r="O25" s="19">
        <v>0.99380435870502104</v>
      </c>
      <c r="P25" s="19">
        <v>3.0020822073613829</v>
      </c>
      <c r="Q25" s="19" t="s">
        <v>27</v>
      </c>
      <c r="R25" s="19" t="s">
        <v>27</v>
      </c>
      <c r="S25" s="19">
        <v>0.45000035515432601</v>
      </c>
      <c r="T25" s="19" t="s">
        <v>27</v>
      </c>
      <c r="U25" s="19">
        <v>2.8706628683130283E-2</v>
      </c>
      <c r="V25" s="19" t="s">
        <v>27</v>
      </c>
      <c r="W25" s="19" t="s">
        <v>27</v>
      </c>
      <c r="X25" s="19">
        <v>0.46134633542850295</v>
      </c>
      <c r="Y25" s="19">
        <v>8.0112809840886605</v>
      </c>
      <c r="Z25" s="19">
        <v>0.5386536645714971</v>
      </c>
      <c r="AA25" s="19" t="s">
        <v>27</v>
      </c>
      <c r="AB25" s="19">
        <v>0.46134633542850295</v>
      </c>
      <c r="AC25" s="19">
        <v>1</v>
      </c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</row>
    <row r="26" spans="1:47" s="15" customFormat="1" x14ac:dyDescent="0.35">
      <c r="A26" s="22">
        <v>354</v>
      </c>
      <c r="B26" s="22" t="s">
        <v>51</v>
      </c>
      <c r="C26" s="21" t="s">
        <v>138</v>
      </c>
      <c r="E26" s="22">
        <v>6.09</v>
      </c>
      <c r="F26" s="22">
        <v>18.91</v>
      </c>
      <c r="G26" s="22">
        <v>67.05</v>
      </c>
      <c r="H26" s="22">
        <v>7.54</v>
      </c>
      <c r="I26" s="22" t="s">
        <v>26</v>
      </c>
      <c r="J26" s="22">
        <v>0.57999999999999996</v>
      </c>
      <c r="K26" s="22" t="s">
        <v>26</v>
      </c>
      <c r="L26" s="15">
        <f t="shared" si="0"/>
        <v>100.17</v>
      </c>
      <c r="M26" s="22"/>
      <c r="N26" s="19">
        <v>0.53068762719991458</v>
      </c>
      <c r="O26" s="19">
        <v>1.0016722170237349</v>
      </c>
      <c r="P26" s="19">
        <v>3.0135139344622921</v>
      </c>
      <c r="Q26" s="19" t="s">
        <v>27</v>
      </c>
      <c r="R26" s="19" t="s">
        <v>27</v>
      </c>
      <c r="S26" s="19">
        <v>0.4323253368621347</v>
      </c>
      <c r="T26" s="19" t="s">
        <v>27</v>
      </c>
      <c r="U26" s="19">
        <v>2.1800884451924265E-2</v>
      </c>
      <c r="V26" s="19" t="s">
        <v>27</v>
      </c>
      <c r="W26" s="19" t="s">
        <v>27</v>
      </c>
      <c r="X26" s="19">
        <v>0.44892992409838306</v>
      </c>
      <c r="Y26" s="19">
        <v>8.0328435609431352</v>
      </c>
      <c r="Z26" s="19">
        <v>0.55107007590161694</v>
      </c>
      <c r="AA26" s="19" t="s">
        <v>27</v>
      </c>
      <c r="AB26" s="19">
        <v>0.44892992409838306</v>
      </c>
      <c r="AC26" s="19">
        <v>1</v>
      </c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</row>
    <row r="27" spans="1:47" s="15" customFormat="1" x14ac:dyDescent="0.35">
      <c r="A27" s="22">
        <v>355</v>
      </c>
      <c r="B27" s="22" t="s">
        <v>51</v>
      </c>
      <c r="C27" s="21" t="s">
        <v>138</v>
      </c>
      <c r="E27" s="22">
        <v>5.69</v>
      </c>
      <c r="F27" s="22">
        <v>18.21</v>
      </c>
      <c r="G27" s="22">
        <v>67.13</v>
      </c>
      <c r="H27" s="22">
        <v>8.24</v>
      </c>
      <c r="I27" s="22" t="s">
        <v>26</v>
      </c>
      <c r="J27" s="22">
        <v>0.62</v>
      </c>
      <c r="K27" s="22" t="s">
        <v>26</v>
      </c>
      <c r="L27" s="15">
        <f t="shared" si="0"/>
        <v>99.89</v>
      </c>
      <c r="M27" s="22"/>
      <c r="N27" s="19">
        <v>0.49849328368077456</v>
      </c>
      <c r="O27" s="19">
        <v>0.96977150788289113</v>
      </c>
      <c r="P27" s="19">
        <v>3.0333075370659119</v>
      </c>
      <c r="Q27" s="19" t="s">
        <v>27</v>
      </c>
      <c r="R27" s="19" t="s">
        <v>27</v>
      </c>
      <c r="S27" s="19">
        <v>0.47499816253940369</v>
      </c>
      <c r="T27" s="19" t="s">
        <v>27</v>
      </c>
      <c r="U27" s="19">
        <v>2.3429508831018277E-2</v>
      </c>
      <c r="V27" s="19" t="s">
        <v>27</v>
      </c>
      <c r="W27" s="19" t="s">
        <v>27</v>
      </c>
      <c r="X27" s="19">
        <v>0.48793254874883774</v>
      </c>
      <c r="Y27" s="19">
        <v>8.0314475678972688</v>
      </c>
      <c r="Z27" s="19">
        <v>0.51206745125116226</v>
      </c>
      <c r="AA27" s="19" t="s">
        <v>27</v>
      </c>
      <c r="AB27" s="19">
        <v>0.48793254874883774</v>
      </c>
      <c r="AC27" s="19">
        <v>1</v>
      </c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</row>
    <row r="28" spans="1:47" s="15" customFormat="1" x14ac:dyDescent="0.35">
      <c r="A28" s="22">
        <v>360</v>
      </c>
      <c r="B28" s="22" t="s">
        <v>51</v>
      </c>
      <c r="C28" s="21" t="s">
        <v>138</v>
      </c>
      <c r="E28" s="22">
        <v>5.58</v>
      </c>
      <c r="F28" s="22">
        <v>18.21</v>
      </c>
      <c r="G28" s="22">
        <v>66.75</v>
      </c>
      <c r="H28" s="22">
        <v>8.2799999999999994</v>
      </c>
      <c r="I28" s="22" t="s">
        <v>26</v>
      </c>
      <c r="J28" s="22">
        <v>0.45</v>
      </c>
      <c r="K28" s="22" t="s">
        <v>26</v>
      </c>
      <c r="L28" s="15">
        <f t="shared" si="0"/>
        <v>99.27</v>
      </c>
      <c r="M28" s="22"/>
      <c r="N28" s="19">
        <v>0.49189881109674088</v>
      </c>
      <c r="O28" s="19">
        <v>0.9758070451182923</v>
      </c>
      <c r="P28" s="19">
        <v>3.0349084588042441</v>
      </c>
      <c r="Q28" s="19" t="s">
        <v>27</v>
      </c>
      <c r="R28" s="19" t="s">
        <v>27</v>
      </c>
      <c r="S28" s="19">
        <v>0.48027456101873534</v>
      </c>
      <c r="T28" s="19" t="s">
        <v>27</v>
      </c>
      <c r="U28" s="19">
        <v>1.7111123961986881E-2</v>
      </c>
      <c r="V28" s="19" t="s">
        <v>27</v>
      </c>
      <c r="W28" s="19" t="s">
        <v>27</v>
      </c>
      <c r="X28" s="19">
        <v>0.4940215138516339</v>
      </c>
      <c r="Y28" s="19">
        <v>8.0367252953056525</v>
      </c>
      <c r="Z28" s="19">
        <v>0.50597848614836616</v>
      </c>
      <c r="AA28" s="19" t="s">
        <v>27</v>
      </c>
      <c r="AB28" s="19">
        <v>0.4940215138516339</v>
      </c>
      <c r="AC28" s="19">
        <v>1</v>
      </c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</row>
    <row r="29" spans="1:47" s="15" customFormat="1" x14ac:dyDescent="0.35">
      <c r="A29" s="22">
        <v>385</v>
      </c>
      <c r="B29" s="22" t="s">
        <v>51</v>
      </c>
      <c r="C29" s="21" t="s">
        <v>138</v>
      </c>
      <c r="E29" s="22">
        <v>5.85</v>
      </c>
      <c r="F29" s="22">
        <v>18.739999999999998</v>
      </c>
      <c r="G29" s="22">
        <v>67.67</v>
      </c>
      <c r="H29" s="22">
        <v>8.3699999999999992</v>
      </c>
      <c r="I29" s="22" t="s">
        <v>26</v>
      </c>
      <c r="J29" s="22">
        <v>0.42</v>
      </c>
      <c r="K29" s="22" t="s">
        <v>26</v>
      </c>
      <c r="L29" s="15">
        <f t="shared" si="0"/>
        <v>101.05</v>
      </c>
      <c r="M29" s="22"/>
      <c r="N29" s="19">
        <v>0.50577589097421494</v>
      </c>
      <c r="O29" s="19">
        <v>0.98488216693701514</v>
      </c>
      <c r="P29" s="19">
        <v>3.0175271499676297</v>
      </c>
      <c r="Q29" s="19" t="s">
        <v>27</v>
      </c>
      <c r="R29" s="19" t="s">
        <v>27</v>
      </c>
      <c r="S29" s="19">
        <v>0.47615175425117034</v>
      </c>
      <c r="T29" s="19" t="s">
        <v>27</v>
      </c>
      <c r="U29" s="19">
        <v>1.5663037869970191E-2</v>
      </c>
      <c r="V29" s="19" t="s">
        <v>27</v>
      </c>
      <c r="W29" s="19" t="s">
        <v>27</v>
      </c>
      <c r="X29" s="19">
        <v>0.48491531587531334</v>
      </c>
      <c r="Y29" s="19">
        <v>8.0190044108234453</v>
      </c>
      <c r="Z29" s="19">
        <v>0.51508468412468655</v>
      </c>
      <c r="AA29" s="19" t="s">
        <v>27</v>
      </c>
      <c r="AB29" s="19">
        <v>0.48491531587531334</v>
      </c>
      <c r="AC29" s="19">
        <v>0.99999999999999989</v>
      </c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</row>
    <row r="30" spans="1:47" s="15" customFormat="1" x14ac:dyDescent="0.35">
      <c r="A30" s="22">
        <v>386</v>
      </c>
      <c r="B30" s="22" t="s">
        <v>51</v>
      </c>
      <c r="C30" s="21" t="s">
        <v>138</v>
      </c>
      <c r="E30" s="22">
        <v>5.63</v>
      </c>
      <c r="F30" s="22">
        <v>18.100000000000001</v>
      </c>
      <c r="G30" s="22">
        <v>67.13</v>
      </c>
      <c r="H30" s="22">
        <v>8.26</v>
      </c>
      <c r="I30" s="22" t="s">
        <v>26</v>
      </c>
      <c r="J30" s="22">
        <v>0.72</v>
      </c>
      <c r="K30" s="22" t="s">
        <v>26</v>
      </c>
      <c r="L30" s="15">
        <f t="shared" si="0"/>
        <v>99.84</v>
      </c>
      <c r="M30" s="22"/>
      <c r="N30" s="19">
        <v>0.49384742570926243</v>
      </c>
      <c r="O30" s="19">
        <v>0.96510686271602319</v>
      </c>
      <c r="P30" s="19">
        <v>3.0370629845920822</v>
      </c>
      <c r="Q30" s="19" t="s">
        <v>27</v>
      </c>
      <c r="R30" s="19" t="s">
        <v>27</v>
      </c>
      <c r="S30" s="19">
        <v>0.47674057912980738</v>
      </c>
      <c r="T30" s="19" t="s">
        <v>27</v>
      </c>
      <c r="U30" s="19">
        <v>2.7242147852824385E-2</v>
      </c>
      <c r="V30" s="19" t="s">
        <v>27</v>
      </c>
      <c r="W30" s="19" t="s">
        <v>27</v>
      </c>
      <c r="X30" s="19">
        <v>0.49118737997267364</v>
      </c>
      <c r="Y30" s="19">
        <v>8.0343224135305586</v>
      </c>
      <c r="Z30" s="19">
        <v>0.50881262002732641</v>
      </c>
      <c r="AA30" s="19" t="s">
        <v>27</v>
      </c>
      <c r="AB30" s="19">
        <v>0.49118737997267364</v>
      </c>
      <c r="AC30" s="19">
        <v>1</v>
      </c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</row>
    <row r="31" spans="1:47" s="15" customFormat="1" x14ac:dyDescent="0.35">
      <c r="A31" s="22">
        <v>388</v>
      </c>
      <c r="B31" s="22" t="s">
        <v>51</v>
      </c>
      <c r="C31" s="21" t="s">
        <v>138</v>
      </c>
      <c r="E31" s="22">
        <v>0.94</v>
      </c>
      <c r="F31" s="22">
        <v>16.7</v>
      </c>
      <c r="G31" s="22">
        <v>62.73</v>
      </c>
      <c r="H31" s="22">
        <v>13.53</v>
      </c>
      <c r="I31" s="22" t="s">
        <v>26</v>
      </c>
      <c r="J31" s="22">
        <v>1.31</v>
      </c>
      <c r="K31" s="22">
        <v>0.57999999999999996</v>
      </c>
      <c r="L31" s="15">
        <f t="shared" si="0"/>
        <v>95.79</v>
      </c>
      <c r="M31" s="22"/>
      <c r="N31" s="19">
        <v>8.8628520048824169E-2</v>
      </c>
      <c r="O31" s="19">
        <v>0.95713796840914855</v>
      </c>
      <c r="P31" s="19">
        <v>3.050518642371963</v>
      </c>
      <c r="Q31" s="19" t="s">
        <v>27</v>
      </c>
      <c r="R31" s="19" t="s">
        <v>27</v>
      </c>
      <c r="S31" s="19">
        <v>0.83938482477625698</v>
      </c>
      <c r="T31" s="19" t="s">
        <v>27</v>
      </c>
      <c r="U31" s="19">
        <v>5.3277199628963677E-2</v>
      </c>
      <c r="V31" s="19" t="s">
        <v>27</v>
      </c>
      <c r="W31" s="19">
        <v>1.1052844764842973E-2</v>
      </c>
      <c r="X31" s="19">
        <v>0.90449650261707226</v>
      </c>
      <c r="Y31" s="19">
        <v>8.0650809541639958</v>
      </c>
      <c r="Z31" s="19">
        <v>9.5503497382927752E-2</v>
      </c>
      <c r="AA31" s="19" t="s">
        <v>27</v>
      </c>
      <c r="AB31" s="19">
        <v>0.90449650261707226</v>
      </c>
      <c r="AC31" s="19">
        <v>1</v>
      </c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  <row r="32" spans="1:47" s="15" customFormat="1" x14ac:dyDescent="0.35">
      <c r="A32" s="22">
        <v>389</v>
      </c>
      <c r="B32" s="22" t="s">
        <v>51</v>
      </c>
      <c r="C32" s="21" t="s">
        <v>138</v>
      </c>
      <c r="E32" s="22">
        <v>5.26</v>
      </c>
      <c r="F32" s="22">
        <v>18.23</v>
      </c>
      <c r="G32" s="22">
        <v>66.3</v>
      </c>
      <c r="H32" s="22">
        <v>9.09</v>
      </c>
      <c r="I32" s="22" t="s">
        <v>26</v>
      </c>
      <c r="J32" s="22">
        <v>0.4</v>
      </c>
      <c r="K32" s="22" t="s">
        <v>26</v>
      </c>
      <c r="L32" s="15">
        <f t="shared" si="0"/>
        <v>99.28</v>
      </c>
      <c r="M32" s="22"/>
      <c r="N32" s="19">
        <v>0.46392295400841532</v>
      </c>
      <c r="O32" s="19">
        <v>0.97737047432456026</v>
      </c>
      <c r="P32" s="19">
        <v>3.0159656956932848</v>
      </c>
      <c r="Q32" s="19" t="s">
        <v>27</v>
      </c>
      <c r="R32" s="19" t="s">
        <v>27</v>
      </c>
      <c r="S32" s="19">
        <v>0.52752333225517289</v>
      </c>
      <c r="T32" s="19" t="s">
        <v>27</v>
      </c>
      <c r="U32" s="19">
        <v>1.5217543718566644E-2</v>
      </c>
      <c r="V32" s="19" t="s">
        <v>27</v>
      </c>
      <c r="W32" s="19" t="s">
        <v>27</v>
      </c>
      <c r="X32" s="19">
        <v>0.53207454560470691</v>
      </c>
      <c r="Y32" s="19">
        <v>8.0089277897237707</v>
      </c>
      <c r="Z32" s="19">
        <v>0.46792545439529304</v>
      </c>
      <c r="AA32" s="19" t="s">
        <v>27</v>
      </c>
      <c r="AB32" s="19">
        <v>0.53207454560470691</v>
      </c>
      <c r="AC32" s="19">
        <v>1</v>
      </c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</row>
    <row r="33" spans="1:47" s="15" customFormat="1" x14ac:dyDescent="0.35">
      <c r="A33" s="22">
        <v>409</v>
      </c>
      <c r="B33" s="22" t="s">
        <v>51</v>
      </c>
      <c r="C33" s="21" t="s">
        <v>138</v>
      </c>
      <c r="E33" s="22">
        <v>6.81</v>
      </c>
      <c r="F33" s="22">
        <v>25.11</v>
      </c>
      <c r="G33" s="22">
        <v>58.34</v>
      </c>
      <c r="H33" s="22">
        <v>0.63</v>
      </c>
      <c r="I33" s="22">
        <v>7.61</v>
      </c>
      <c r="J33" s="22">
        <v>0.71</v>
      </c>
      <c r="K33" s="22">
        <v>0.25</v>
      </c>
      <c r="L33" s="15">
        <f t="shared" si="0"/>
        <v>99.46</v>
      </c>
      <c r="M33" s="22"/>
      <c r="N33" s="19">
        <v>0.59590219130269639</v>
      </c>
      <c r="O33" s="19">
        <v>1.3356326063938553</v>
      </c>
      <c r="P33" s="19">
        <v>2.6329768910454341</v>
      </c>
      <c r="Q33" s="19" t="s">
        <v>27</v>
      </c>
      <c r="R33" s="19" t="s">
        <v>27</v>
      </c>
      <c r="S33" s="19">
        <v>3.6273218584649748E-2</v>
      </c>
      <c r="T33" s="19">
        <v>0.36799509477206438</v>
      </c>
      <c r="U33" s="19">
        <v>2.6798511309302282E-2</v>
      </c>
      <c r="V33" s="19" t="s">
        <v>27</v>
      </c>
      <c r="W33" s="19">
        <v>4.4214865919979121E-3</v>
      </c>
      <c r="X33" s="19">
        <v>5.7378407981913834E-2</v>
      </c>
      <c r="Y33" s="19">
        <v>7.9847054892986886</v>
      </c>
      <c r="Z33" s="19">
        <v>0.59580060452354555</v>
      </c>
      <c r="AA33" s="19">
        <v>0.36793236059023582</v>
      </c>
      <c r="AB33" s="19">
        <v>3.6267034886218644E-2</v>
      </c>
      <c r="AC33" s="19">
        <v>1</v>
      </c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</row>
    <row r="34" spans="1:47" s="15" customFormat="1" x14ac:dyDescent="0.35">
      <c r="A34" s="22">
        <v>410</v>
      </c>
      <c r="B34" s="22" t="s">
        <v>51</v>
      </c>
      <c r="C34" s="21" t="s">
        <v>138</v>
      </c>
      <c r="E34" s="22">
        <v>10.61</v>
      </c>
      <c r="F34" s="22">
        <v>21.71</v>
      </c>
      <c r="G34" s="22">
        <v>66.19</v>
      </c>
      <c r="H34" s="22">
        <v>0.66</v>
      </c>
      <c r="I34" s="22">
        <v>1.37</v>
      </c>
      <c r="J34" s="22">
        <v>0.53</v>
      </c>
      <c r="K34" s="22" t="s">
        <v>26</v>
      </c>
      <c r="L34" s="15">
        <f t="shared" si="0"/>
        <v>101.07</v>
      </c>
      <c r="M34" s="22"/>
      <c r="N34" s="19">
        <v>0.89361750946064933</v>
      </c>
      <c r="O34" s="19">
        <v>1.111497624423859</v>
      </c>
      <c r="P34" s="19">
        <v>2.8752884448208178</v>
      </c>
      <c r="Q34" s="19" t="s">
        <v>27</v>
      </c>
      <c r="R34" s="19" t="s">
        <v>27</v>
      </c>
      <c r="S34" s="19">
        <v>3.6576141963031911E-2</v>
      </c>
      <c r="T34" s="19">
        <v>6.3765586034314328E-2</v>
      </c>
      <c r="U34" s="19">
        <v>1.9254693297326913E-2</v>
      </c>
      <c r="V34" s="19" t="s">
        <v>27</v>
      </c>
      <c r="W34" s="19" t="s">
        <v>27</v>
      </c>
      <c r="X34" s="19">
        <v>3.9320997199939325E-2</v>
      </c>
      <c r="Y34" s="19">
        <v>7.9659404313209059</v>
      </c>
      <c r="Z34" s="19">
        <v>0.89904844764664027</v>
      </c>
      <c r="AA34" s="19">
        <v>6.4153119797338815E-2</v>
      </c>
      <c r="AB34" s="19">
        <v>3.6798432556020798E-2</v>
      </c>
      <c r="AC34" s="19">
        <v>0.99999999999999989</v>
      </c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1:47" s="15" customFormat="1" x14ac:dyDescent="0.35">
      <c r="A35" s="15">
        <v>4</v>
      </c>
      <c r="B35" s="17" t="s">
        <v>190</v>
      </c>
      <c r="C35" s="15" t="s">
        <v>141</v>
      </c>
      <c r="E35" s="23">
        <v>0.28599999999999998</v>
      </c>
      <c r="F35" s="23">
        <v>17.667999999999999</v>
      </c>
      <c r="G35" s="23">
        <v>64.001999999999995</v>
      </c>
      <c r="H35" s="23">
        <v>16.274000000000001</v>
      </c>
      <c r="I35" s="23">
        <v>1.9E-2</v>
      </c>
      <c r="J35" s="23">
        <v>1.0669999999999999</v>
      </c>
      <c r="K35" s="23">
        <v>0.186</v>
      </c>
      <c r="L35" s="15">
        <f t="shared" ref="L35:L60" si="1" xml:space="preserve"> SUM(E35:K35)</f>
        <v>99.501999999999995</v>
      </c>
      <c r="M35" s="22"/>
      <c r="N35" s="19">
        <v>2.5862525028984545E-2</v>
      </c>
      <c r="O35" s="19">
        <v>0.97119113827210157</v>
      </c>
      <c r="P35" s="19">
        <v>2.9850471022394416</v>
      </c>
      <c r="Q35" s="19" t="s">
        <v>27</v>
      </c>
      <c r="R35" s="19" t="s">
        <v>27</v>
      </c>
      <c r="S35" s="19">
        <v>0.96831548160834846</v>
      </c>
      <c r="T35" s="19">
        <v>9.4948475097915517E-4</v>
      </c>
      <c r="U35" s="19">
        <v>4.1619203077655473E-2</v>
      </c>
      <c r="V35" s="19" t="s">
        <v>27</v>
      </c>
      <c r="W35" s="19">
        <v>3.3995252262898237E-3</v>
      </c>
      <c r="X35" s="19">
        <v>0.97398602176237947</v>
      </c>
      <c r="Y35" s="19">
        <v>7.9735536680568266</v>
      </c>
      <c r="Z35" s="19">
        <v>2.5989157422335384E-2</v>
      </c>
      <c r="AA35" s="19">
        <v>9.5413377601951245E-4</v>
      </c>
      <c r="AB35" s="19">
        <v>0.97305670880164508</v>
      </c>
      <c r="AC35" s="19">
        <v>1</v>
      </c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1:47" s="15" customFormat="1" x14ac:dyDescent="0.35">
      <c r="A36" s="15">
        <v>5</v>
      </c>
      <c r="B36" s="17" t="s">
        <v>190</v>
      </c>
      <c r="C36" s="15" t="s">
        <v>141</v>
      </c>
      <c r="E36" s="23">
        <v>0.49399999999999999</v>
      </c>
      <c r="F36" s="23">
        <v>17.652999999999999</v>
      </c>
      <c r="G36" s="23">
        <v>64.274000000000001</v>
      </c>
      <c r="H36" s="23">
        <v>15.949</v>
      </c>
      <c r="I36" s="23">
        <v>3.5999999999999997E-2</v>
      </c>
      <c r="J36" s="23">
        <v>0.65600000000000003</v>
      </c>
      <c r="K36" s="23">
        <v>9.2999999999999999E-2</v>
      </c>
      <c r="L36" s="15">
        <f t="shared" si="1"/>
        <v>99.155000000000001</v>
      </c>
      <c r="M36" s="22"/>
      <c r="N36" s="19">
        <v>4.4707570819396962E-2</v>
      </c>
      <c r="O36" s="19">
        <v>0.97114722831608691</v>
      </c>
      <c r="P36" s="19">
        <v>3.0001447215005288</v>
      </c>
      <c r="Q36" s="19" t="s">
        <v>27</v>
      </c>
      <c r="R36" s="19" t="s">
        <v>27</v>
      </c>
      <c r="S36" s="19">
        <v>0.94974114985197322</v>
      </c>
      <c r="T36" s="19">
        <v>1.8004709867959958E-3</v>
      </c>
      <c r="U36" s="19">
        <v>2.5608398151270778E-2</v>
      </c>
      <c r="V36" s="19" t="s">
        <v>27</v>
      </c>
      <c r="W36" s="19">
        <v>1.7011300093371438E-3</v>
      </c>
      <c r="X36" s="19">
        <v>0.95504285953607138</v>
      </c>
      <c r="Y36" s="19">
        <v>7.9884939753228874</v>
      </c>
      <c r="Z36" s="19">
        <v>4.4875891688288629E-2</v>
      </c>
      <c r="AA36" s="19">
        <v>1.8072496337982224E-3</v>
      </c>
      <c r="AB36" s="19">
        <v>0.95331685867791316</v>
      </c>
      <c r="AC36" s="19">
        <v>1</v>
      </c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1:47" s="15" customFormat="1" x14ac:dyDescent="0.35">
      <c r="A37" s="15">
        <v>6</v>
      </c>
      <c r="B37" s="17" t="s">
        <v>190</v>
      </c>
      <c r="C37" s="15" t="s">
        <v>141</v>
      </c>
      <c r="E37" s="23">
        <v>0.20300000000000001</v>
      </c>
      <c r="F37" s="23">
        <v>17.594999999999999</v>
      </c>
      <c r="G37" s="23">
        <v>63.965000000000003</v>
      </c>
      <c r="H37" s="23">
        <v>16.231999999999999</v>
      </c>
      <c r="I37" s="23">
        <v>0.02</v>
      </c>
      <c r="J37" s="23">
        <v>0.53800000000000003</v>
      </c>
      <c r="K37" s="23">
        <v>0.26300000000000001</v>
      </c>
      <c r="L37" s="15">
        <f t="shared" si="1"/>
        <v>98.816000000000003</v>
      </c>
      <c r="M37" s="22"/>
      <c r="N37" s="19">
        <v>1.8488144175755561E-2</v>
      </c>
      <c r="O37" s="19">
        <v>0.97408976930722713</v>
      </c>
      <c r="P37" s="19">
        <v>3.0046399519388345</v>
      </c>
      <c r="Q37" s="19" t="s">
        <v>27</v>
      </c>
      <c r="R37" s="19" t="s">
        <v>27</v>
      </c>
      <c r="S37" s="19">
        <v>0.97271808025362405</v>
      </c>
      <c r="T37" s="19">
        <v>1.0065996601063265E-3</v>
      </c>
      <c r="U37" s="19">
        <v>2.1135085391102041E-2</v>
      </c>
      <c r="V37" s="19" t="s">
        <v>27</v>
      </c>
      <c r="W37" s="19">
        <v>4.8412048864536813E-3</v>
      </c>
      <c r="X37" s="19">
        <v>0.9813478328524432</v>
      </c>
      <c r="Y37" s="19">
        <v>7.9960817243777589</v>
      </c>
      <c r="Z37" s="19">
        <v>1.8633244528684048E-2</v>
      </c>
      <c r="AA37" s="19">
        <v>1.0144997481060002E-3</v>
      </c>
      <c r="AB37" s="19">
        <v>0.98035225572320994</v>
      </c>
      <c r="AC37" s="19">
        <v>1</v>
      </c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1:47" s="15" customFormat="1" x14ac:dyDescent="0.35">
      <c r="A38" s="15">
        <v>7</v>
      </c>
      <c r="B38" s="17" t="s">
        <v>190</v>
      </c>
      <c r="C38" s="15" t="s">
        <v>141</v>
      </c>
      <c r="E38" s="23">
        <v>0.157</v>
      </c>
      <c r="F38" s="23">
        <v>17.559999999999999</v>
      </c>
      <c r="G38" s="23">
        <v>64</v>
      </c>
      <c r="H38" s="23">
        <v>16.164000000000001</v>
      </c>
      <c r="I38" s="23">
        <v>1.7999999999999999E-2</v>
      </c>
      <c r="J38" s="23">
        <v>0.57799999999999996</v>
      </c>
      <c r="K38" s="23">
        <v>0.27700000000000002</v>
      </c>
      <c r="L38" s="15">
        <f t="shared" si="1"/>
        <v>98.754000000000005</v>
      </c>
      <c r="M38" s="22"/>
      <c r="N38" s="19">
        <v>1.4300019967286897E-2</v>
      </c>
      <c r="O38" s="19">
        <v>0.9722410022512189</v>
      </c>
      <c r="P38" s="19">
        <v>3.0065589086251481</v>
      </c>
      <c r="Q38" s="19" t="s">
        <v>27</v>
      </c>
      <c r="R38" s="19" t="s">
        <v>27</v>
      </c>
      <c r="S38" s="19">
        <v>0.96873168829246548</v>
      </c>
      <c r="T38" s="19">
        <v>9.0602253337387386E-4</v>
      </c>
      <c r="U38" s="19">
        <v>2.2708543487751625E-2</v>
      </c>
      <c r="V38" s="19" t="s">
        <v>27</v>
      </c>
      <c r="W38" s="19">
        <v>5.0993778557836831E-3</v>
      </c>
      <c r="X38" s="19">
        <v>0.98545314474890944</v>
      </c>
      <c r="Y38" s="19">
        <v>8.0011635556208791</v>
      </c>
      <c r="Z38" s="19">
        <v>1.4533460319445243E-2</v>
      </c>
      <c r="AA38" s="19">
        <v>9.2081287770472316E-4</v>
      </c>
      <c r="AB38" s="19">
        <v>0.98454572680285002</v>
      </c>
      <c r="AC38" s="19">
        <v>1</v>
      </c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</row>
    <row r="39" spans="1:47" s="15" customFormat="1" x14ac:dyDescent="0.35">
      <c r="A39" s="15">
        <v>8</v>
      </c>
      <c r="B39" s="17" t="s">
        <v>190</v>
      </c>
      <c r="C39" s="15" t="s">
        <v>141</v>
      </c>
      <c r="E39" s="23">
        <v>0.48199999999999998</v>
      </c>
      <c r="F39" s="23">
        <v>17.751000000000001</v>
      </c>
      <c r="G39" s="23">
        <v>64.753</v>
      </c>
      <c r="H39" s="23">
        <v>15.917</v>
      </c>
      <c r="I39" s="23" t="s">
        <v>26</v>
      </c>
      <c r="J39" s="23">
        <v>0.40500000000000003</v>
      </c>
      <c r="K39" s="23">
        <v>0.22700000000000001</v>
      </c>
      <c r="L39" s="15">
        <f t="shared" si="1"/>
        <v>99.535000000000011</v>
      </c>
      <c r="M39" s="22"/>
      <c r="N39" s="19">
        <v>4.3523832023735359E-2</v>
      </c>
      <c r="O39" s="19">
        <v>0.97435078823197907</v>
      </c>
      <c r="P39" s="19">
        <v>3.015731924242167</v>
      </c>
      <c r="Q39" s="19" t="s">
        <v>27</v>
      </c>
      <c r="R39" s="19" t="s">
        <v>27</v>
      </c>
      <c r="S39" s="19">
        <v>0.94571216716840989</v>
      </c>
      <c r="T39" s="19" t="s">
        <v>27</v>
      </c>
      <c r="U39" s="19">
        <v>1.5774643760229735E-2</v>
      </c>
      <c r="V39" s="19" t="s">
        <v>27</v>
      </c>
      <c r="W39" s="19">
        <v>4.1429183830085405E-3</v>
      </c>
      <c r="X39" s="19">
        <v>0.95600257970870561</v>
      </c>
      <c r="Y39" s="19">
        <v>8.0082893187620847</v>
      </c>
      <c r="Z39" s="19">
        <v>4.399742029129438E-2</v>
      </c>
      <c r="AA39" s="19" t="s">
        <v>27</v>
      </c>
      <c r="AB39" s="19">
        <v>0.95600257970870561</v>
      </c>
      <c r="AC39" s="19">
        <v>1</v>
      </c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 s="15" customFormat="1" x14ac:dyDescent="0.35">
      <c r="A40" s="15">
        <v>9</v>
      </c>
      <c r="B40" s="17" t="s">
        <v>190</v>
      </c>
      <c r="C40" s="15" t="s">
        <v>141</v>
      </c>
      <c r="E40" s="23">
        <v>0.25600000000000001</v>
      </c>
      <c r="F40" s="23">
        <v>17.920000000000002</v>
      </c>
      <c r="G40" s="23">
        <v>64.887</v>
      </c>
      <c r="H40" s="23">
        <v>16.353999999999999</v>
      </c>
      <c r="I40" s="23">
        <v>2.1000000000000001E-2</v>
      </c>
      <c r="J40" s="23">
        <v>0.38600000000000001</v>
      </c>
      <c r="K40" s="23">
        <v>0.375</v>
      </c>
      <c r="L40" s="15">
        <f t="shared" si="1"/>
        <v>100.199</v>
      </c>
      <c r="M40" s="22"/>
      <c r="N40" s="19">
        <v>2.3000497058996296E-2</v>
      </c>
      <c r="O40" s="19">
        <v>0.97869572464118582</v>
      </c>
      <c r="P40" s="19">
        <v>3.006821892908115</v>
      </c>
      <c r="Q40" s="19" t="s">
        <v>27</v>
      </c>
      <c r="R40" s="19" t="s">
        <v>27</v>
      </c>
      <c r="S40" s="19">
        <v>0.96680507766799528</v>
      </c>
      <c r="T40" s="19">
        <v>1.0426680201363378E-3</v>
      </c>
      <c r="U40" s="19">
        <v>1.4959222119246517E-2</v>
      </c>
      <c r="V40" s="19" t="s">
        <v>27</v>
      </c>
      <c r="W40" s="19">
        <v>6.8097153281674932E-3</v>
      </c>
      <c r="X40" s="19">
        <v>0.97676261111649088</v>
      </c>
      <c r="Y40" s="19">
        <v>8.0012669678652131</v>
      </c>
      <c r="Z40" s="19">
        <v>2.3212936216374963E-2</v>
      </c>
      <c r="AA40" s="19">
        <v>1.0522983996474975E-3</v>
      </c>
      <c r="AB40" s="19">
        <v>0.97573476538397752</v>
      </c>
      <c r="AC40" s="19">
        <v>1</v>
      </c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47" s="15" customFormat="1" x14ac:dyDescent="0.35">
      <c r="A41" s="15">
        <v>10</v>
      </c>
      <c r="B41" s="17" t="s">
        <v>190</v>
      </c>
      <c r="C41" s="15" t="s">
        <v>141</v>
      </c>
      <c r="E41" s="23">
        <v>0.35</v>
      </c>
      <c r="F41" s="23">
        <v>17.484999999999999</v>
      </c>
      <c r="G41" s="23">
        <v>65.497</v>
      </c>
      <c r="H41" s="23">
        <v>15.186</v>
      </c>
      <c r="I41" s="23">
        <v>8.9999999999999993E-3</v>
      </c>
      <c r="J41" s="23">
        <v>0.90700000000000003</v>
      </c>
      <c r="K41" s="23">
        <v>0.14299999999999999</v>
      </c>
      <c r="L41" s="15">
        <f t="shared" si="1"/>
        <v>99.576999999999998</v>
      </c>
      <c r="M41" s="22"/>
      <c r="N41" s="19">
        <v>3.1689129233040493E-2</v>
      </c>
      <c r="O41" s="19">
        <v>0.96232180724529481</v>
      </c>
      <c r="P41" s="19">
        <v>3.0585558946606453</v>
      </c>
      <c r="Q41" s="19" t="s">
        <v>27</v>
      </c>
      <c r="R41" s="19" t="s">
        <v>27</v>
      </c>
      <c r="S41" s="19">
        <v>0.9046973741830433</v>
      </c>
      <c r="T41" s="19">
        <v>4.5031278063831128E-4</v>
      </c>
      <c r="U41" s="19">
        <v>3.542207499346571E-2</v>
      </c>
      <c r="V41" s="19" t="s">
        <v>27</v>
      </c>
      <c r="W41" s="19">
        <v>2.6168494135316396E-3</v>
      </c>
      <c r="X41" s="19">
        <v>0.96615806708294749</v>
      </c>
      <c r="Y41" s="19">
        <v>8.07152354657525</v>
      </c>
      <c r="Z41" s="19">
        <v>3.3825665991318428E-2</v>
      </c>
      <c r="AA41" s="19">
        <v>4.8067365933209883E-4</v>
      </c>
      <c r="AB41" s="19">
        <v>0.96569366034934945</v>
      </c>
      <c r="AC41" s="19">
        <v>1</v>
      </c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</row>
    <row r="42" spans="1:47" s="15" customFormat="1" x14ac:dyDescent="0.35">
      <c r="A42" s="15">
        <v>11</v>
      </c>
      <c r="B42" s="17" t="s">
        <v>190</v>
      </c>
      <c r="C42" s="15" t="s">
        <v>141</v>
      </c>
      <c r="E42" s="23">
        <v>0.93400000000000005</v>
      </c>
      <c r="F42" s="23">
        <v>17.391999999999999</v>
      </c>
      <c r="G42" s="23">
        <v>64.659000000000006</v>
      </c>
      <c r="H42" s="23">
        <v>14.96</v>
      </c>
      <c r="I42" s="23">
        <v>2.1999999999999999E-2</v>
      </c>
      <c r="J42" s="23">
        <v>0.69899999999999995</v>
      </c>
      <c r="K42" s="23">
        <v>6.5000000000000002E-2</v>
      </c>
      <c r="L42" s="15">
        <f t="shared" si="1"/>
        <v>98.731000000000023</v>
      </c>
      <c r="M42" s="22"/>
      <c r="N42" s="19">
        <v>8.4837992221540745E-2</v>
      </c>
      <c r="O42" s="19">
        <v>0.96029675653991997</v>
      </c>
      <c r="P42" s="19">
        <v>3.029181120863071</v>
      </c>
      <c r="Q42" s="19" t="s">
        <v>27</v>
      </c>
      <c r="R42" s="19" t="s">
        <v>27</v>
      </c>
      <c r="S42" s="19">
        <v>0.89411374703391311</v>
      </c>
      <c r="T42" s="19">
        <v>1.1043219105274222E-3</v>
      </c>
      <c r="U42" s="19">
        <v>2.738704221919613E-2</v>
      </c>
      <c r="V42" s="19" t="s">
        <v>27</v>
      </c>
      <c r="W42" s="19">
        <v>1.1933210333260763E-3</v>
      </c>
      <c r="X42" s="19">
        <v>0.91333792175897799</v>
      </c>
      <c r="Y42" s="19">
        <v>8.0198536295053042</v>
      </c>
      <c r="Z42" s="19">
        <v>8.6564427876307651E-2</v>
      </c>
      <c r="AA42" s="19">
        <v>1.1267946337820724E-3</v>
      </c>
      <c r="AB42" s="19">
        <v>0.91230877748991024</v>
      </c>
      <c r="AC42" s="19">
        <v>1</v>
      </c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47" s="15" customFormat="1" x14ac:dyDescent="0.35">
      <c r="A43" s="15">
        <v>12</v>
      </c>
      <c r="B43" s="17" t="s">
        <v>190</v>
      </c>
      <c r="C43" s="15" t="s">
        <v>141</v>
      </c>
      <c r="E43" s="23">
        <v>0.16200000000000001</v>
      </c>
      <c r="F43" s="23">
        <v>17.530999999999999</v>
      </c>
      <c r="G43" s="23">
        <v>64.022000000000006</v>
      </c>
      <c r="H43" s="23">
        <v>16.632999999999999</v>
      </c>
      <c r="I43" s="23">
        <v>1E-3</v>
      </c>
      <c r="J43" s="23">
        <v>0.184</v>
      </c>
      <c r="K43" s="23">
        <v>0.25700000000000001</v>
      </c>
      <c r="L43" s="15">
        <f t="shared" si="1"/>
        <v>98.79</v>
      </c>
      <c r="M43" s="22"/>
      <c r="N43" s="19">
        <v>1.4750026409394089E-2</v>
      </c>
      <c r="O43" s="19">
        <v>0.97027960485041387</v>
      </c>
      <c r="P43" s="19">
        <v>3.0064900613803296</v>
      </c>
      <c r="Q43" s="19" t="s">
        <v>27</v>
      </c>
      <c r="R43" s="19" t="s">
        <v>27</v>
      </c>
      <c r="S43" s="19">
        <v>0.99647416588238336</v>
      </c>
      <c r="T43" s="19">
        <v>5.0316136403005946E-5</v>
      </c>
      <c r="U43" s="19">
        <v>7.2263677027683496E-3</v>
      </c>
      <c r="V43" s="19" t="s">
        <v>27</v>
      </c>
      <c r="W43" s="19">
        <v>4.7294576383073161E-3</v>
      </c>
      <c r="X43" s="19">
        <v>0.98541369310403304</v>
      </c>
      <c r="Y43" s="19">
        <v>7.9860177676596464</v>
      </c>
      <c r="Z43" s="19">
        <v>1.4585581151768565E-2</v>
      </c>
      <c r="AA43" s="19">
        <v>4.9755171304784587E-5</v>
      </c>
      <c r="AB43" s="19">
        <v>0.98536466367692666</v>
      </c>
      <c r="AC43" s="19">
        <v>1</v>
      </c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</row>
    <row r="44" spans="1:47" s="15" customFormat="1" x14ac:dyDescent="0.35">
      <c r="A44" s="15">
        <v>15</v>
      </c>
      <c r="B44" s="17" t="s">
        <v>190</v>
      </c>
      <c r="C44" s="15" t="s">
        <v>141</v>
      </c>
      <c r="E44" s="23">
        <v>0.747</v>
      </c>
      <c r="F44" s="23">
        <v>17.913</v>
      </c>
      <c r="G44" s="23">
        <v>64.825999999999993</v>
      </c>
      <c r="H44" s="23">
        <v>15.685</v>
      </c>
      <c r="I44" s="23">
        <v>3.1E-2</v>
      </c>
      <c r="J44" s="23">
        <v>0.41899999999999998</v>
      </c>
      <c r="K44" s="23">
        <v>0.189</v>
      </c>
      <c r="L44" s="15">
        <f t="shared" si="1"/>
        <v>99.809999999999988</v>
      </c>
      <c r="M44" s="22"/>
      <c r="N44" s="19">
        <v>6.7143088717079219E-2</v>
      </c>
      <c r="O44" s="19">
        <v>0.97872677493794646</v>
      </c>
      <c r="P44" s="19">
        <v>3.0052644288691837</v>
      </c>
      <c r="Q44" s="19" t="s">
        <v>27</v>
      </c>
      <c r="R44" s="19" t="s">
        <v>27</v>
      </c>
      <c r="S44" s="19">
        <v>0.92764735368929818</v>
      </c>
      <c r="T44" s="19">
        <v>1.5398269282729073E-3</v>
      </c>
      <c r="U44" s="19">
        <v>1.624498021628442E-2</v>
      </c>
      <c r="V44" s="19" t="s">
        <v>27</v>
      </c>
      <c r="W44" s="19">
        <v>3.4335466419358261E-3</v>
      </c>
      <c r="X44" s="19">
        <v>0.9325052937233077</v>
      </c>
      <c r="Y44" s="19">
        <v>7.9972325951349683</v>
      </c>
      <c r="Z44" s="19">
        <v>6.7390393309958746E-2</v>
      </c>
      <c r="AA44" s="19">
        <v>1.5454984914803445E-3</v>
      </c>
      <c r="AB44" s="19">
        <v>0.93106410819856089</v>
      </c>
      <c r="AC44" s="19">
        <v>1</v>
      </c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1:47" s="15" customFormat="1" x14ac:dyDescent="0.35">
      <c r="A45" s="15">
        <v>16</v>
      </c>
      <c r="B45" s="17" t="s">
        <v>190</v>
      </c>
      <c r="C45" s="15" t="s">
        <v>141</v>
      </c>
      <c r="E45" s="23">
        <v>0.77900000000000003</v>
      </c>
      <c r="F45" s="23">
        <v>17.914000000000001</v>
      </c>
      <c r="G45" s="23">
        <v>64.641000000000005</v>
      </c>
      <c r="H45" s="23">
        <v>15.618</v>
      </c>
      <c r="I45" s="23">
        <v>1.4999999999999999E-2</v>
      </c>
      <c r="J45" s="23">
        <v>0.63800000000000001</v>
      </c>
      <c r="K45" s="23">
        <v>0.214</v>
      </c>
      <c r="L45" s="15">
        <f t="shared" si="1"/>
        <v>99.819000000000003</v>
      </c>
      <c r="M45" s="22"/>
      <c r="N45" s="19">
        <v>7.0039786239267293E-2</v>
      </c>
      <c r="O45" s="19">
        <v>0.97906686707962898</v>
      </c>
      <c r="P45" s="19">
        <v>2.9975619874509145</v>
      </c>
      <c r="Q45" s="19" t="s">
        <v>27</v>
      </c>
      <c r="R45" s="19" t="s">
        <v>27</v>
      </c>
      <c r="S45" s="19">
        <v>0.92395420380936</v>
      </c>
      <c r="T45" s="19">
        <v>7.4529484228607224E-4</v>
      </c>
      <c r="U45" s="19">
        <v>2.4743007275781818E-2</v>
      </c>
      <c r="V45" s="19" t="s">
        <v>27</v>
      </c>
      <c r="W45" s="19">
        <v>3.8888533027606376E-3</v>
      </c>
      <c r="X45" s="19">
        <v>0.92953701235573782</v>
      </c>
      <c r="Y45" s="19">
        <v>7.9900984259664147</v>
      </c>
      <c r="Z45" s="19">
        <v>7.0410194211790983E-2</v>
      </c>
      <c r="AA45" s="19">
        <v>7.4923636133241074E-4</v>
      </c>
      <c r="AB45" s="19">
        <v>0.92884056942687665</v>
      </c>
      <c r="AC45" s="19">
        <v>1</v>
      </c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1:47" s="15" customFormat="1" x14ac:dyDescent="0.35">
      <c r="A46" s="15">
        <v>17</v>
      </c>
      <c r="B46" s="17" t="s">
        <v>190</v>
      </c>
      <c r="C46" s="15" t="s">
        <v>141</v>
      </c>
      <c r="E46" s="23">
        <v>0.41399999999999998</v>
      </c>
      <c r="F46" s="23">
        <v>18.111999999999998</v>
      </c>
      <c r="G46" s="23">
        <v>64.795000000000002</v>
      </c>
      <c r="H46" s="23">
        <v>16.074000000000002</v>
      </c>
      <c r="I46" s="23">
        <v>1.7999999999999999E-2</v>
      </c>
      <c r="J46" s="23">
        <v>0.30199999999999999</v>
      </c>
      <c r="K46" s="23">
        <v>0.379</v>
      </c>
      <c r="L46" s="15">
        <f t="shared" si="1"/>
        <v>100.09400000000001</v>
      </c>
      <c r="M46" s="22"/>
      <c r="N46" s="19">
        <v>3.7206023003203442E-2</v>
      </c>
      <c r="O46" s="19">
        <v>0.98944520499337596</v>
      </c>
      <c r="P46" s="19">
        <v>3.003358361542519</v>
      </c>
      <c r="Q46" s="19" t="s">
        <v>27</v>
      </c>
      <c r="R46" s="19" t="s">
        <v>27</v>
      </c>
      <c r="S46" s="19">
        <v>0.95050530716278847</v>
      </c>
      <c r="T46" s="19">
        <v>8.9395347444655568E-4</v>
      </c>
      <c r="U46" s="19">
        <v>1.1706964513676352E-2</v>
      </c>
      <c r="V46" s="19" t="s">
        <v>27</v>
      </c>
      <c r="W46" s="19">
        <v>6.8841853099898143E-3</v>
      </c>
      <c r="X46" s="19">
        <v>0.96233107602709111</v>
      </c>
      <c r="Y46" s="19">
        <v>8.0042252989562108</v>
      </c>
      <c r="Z46" s="19">
        <v>3.76348615760944E-2</v>
      </c>
      <c r="AA46" s="19">
        <v>9.0425722908809767E-4</v>
      </c>
      <c r="AB46" s="19">
        <v>0.96146088119481754</v>
      </c>
      <c r="AC46" s="19">
        <v>1</v>
      </c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</row>
    <row r="47" spans="1:47" s="15" customFormat="1" x14ac:dyDescent="0.35">
      <c r="A47" s="15">
        <v>20</v>
      </c>
      <c r="B47" s="17" t="s">
        <v>190</v>
      </c>
      <c r="C47" s="15" t="s">
        <v>141</v>
      </c>
      <c r="E47" s="23">
        <v>0.52100000000000002</v>
      </c>
      <c r="F47" s="23">
        <v>18.056999999999999</v>
      </c>
      <c r="G47" s="23">
        <v>63.853999999999999</v>
      </c>
      <c r="H47" s="23">
        <v>15.682</v>
      </c>
      <c r="I47" s="23">
        <v>0.02</v>
      </c>
      <c r="J47" s="23">
        <v>0.69499999999999995</v>
      </c>
      <c r="K47" s="23">
        <v>0.70499999999999996</v>
      </c>
      <c r="L47" s="15">
        <f t="shared" si="1"/>
        <v>99.533999999999992</v>
      </c>
      <c r="M47" s="22"/>
      <c r="N47" s="19">
        <v>4.7173723329679423E-2</v>
      </c>
      <c r="O47" s="19">
        <v>0.99384912550289706</v>
      </c>
      <c r="P47" s="19">
        <v>2.9819701538307002</v>
      </c>
      <c r="Q47" s="19" t="s">
        <v>27</v>
      </c>
      <c r="R47" s="19" t="s">
        <v>27</v>
      </c>
      <c r="S47" s="19">
        <v>0.93428968664201939</v>
      </c>
      <c r="T47" s="19">
        <v>1.0007415469638534E-3</v>
      </c>
      <c r="U47" s="19">
        <v>2.7143865004001011E-2</v>
      </c>
      <c r="V47" s="19" t="s">
        <v>27</v>
      </c>
      <c r="W47" s="19">
        <v>1.2901849824337529E-2</v>
      </c>
      <c r="X47" s="19">
        <v>0.95193532142880433</v>
      </c>
      <c r="Y47" s="19">
        <v>7.9881630115962983</v>
      </c>
      <c r="Z47" s="19">
        <v>4.8015719715329808E-2</v>
      </c>
      <c r="AA47" s="19">
        <v>1.0186036258085735E-3</v>
      </c>
      <c r="AB47" s="19">
        <v>0.95096567665886167</v>
      </c>
      <c r="AC47" s="19">
        <v>1</v>
      </c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</row>
    <row r="48" spans="1:47" s="15" customFormat="1" x14ac:dyDescent="0.35">
      <c r="A48" s="15">
        <v>18</v>
      </c>
      <c r="B48" s="17" t="s">
        <v>190</v>
      </c>
      <c r="C48" s="15" t="s">
        <v>141</v>
      </c>
      <c r="E48" s="23">
        <v>11.815</v>
      </c>
      <c r="F48" s="23">
        <v>19.09</v>
      </c>
      <c r="G48" s="23">
        <v>68.747</v>
      </c>
      <c r="H48" s="23">
        <v>0.161</v>
      </c>
      <c r="I48" s="23">
        <v>0.05</v>
      </c>
      <c r="J48" s="17" t="s">
        <v>26</v>
      </c>
      <c r="K48" s="17" t="s">
        <v>26</v>
      </c>
      <c r="L48" s="15">
        <f t="shared" si="1"/>
        <v>99.863</v>
      </c>
      <c r="M48" s="22"/>
      <c r="N48" s="19">
        <v>1.0010977742316882</v>
      </c>
      <c r="O48" s="19">
        <v>0.98324359896289848</v>
      </c>
      <c r="P48" s="19">
        <v>3.0043413347093861</v>
      </c>
      <c r="Q48" s="19" t="s">
        <v>27</v>
      </c>
      <c r="R48" s="19" t="s">
        <v>27</v>
      </c>
      <c r="S48" s="19">
        <v>8.9760718202778114E-3</v>
      </c>
      <c r="T48" s="19">
        <v>2.3412202757487461E-3</v>
      </c>
      <c r="U48" s="19" t="s">
        <v>27</v>
      </c>
      <c r="V48" s="19" t="s">
        <v>27</v>
      </c>
      <c r="W48" s="19" t="s">
        <v>27</v>
      </c>
      <c r="X48" s="19">
        <v>8.8865500828104928E-3</v>
      </c>
      <c r="Y48" s="19">
        <v>7.9909262111648527</v>
      </c>
      <c r="Z48" s="19">
        <v>0.98882148984894391</v>
      </c>
      <c r="AA48" s="19">
        <v>2.3125103069049965E-3</v>
      </c>
      <c r="AB48" s="19">
        <v>8.8659998441511668E-3</v>
      </c>
      <c r="AC48" s="19">
        <v>1.0000000000000002</v>
      </c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</row>
    <row r="49" spans="1:47" s="15" customFormat="1" x14ac:dyDescent="0.35">
      <c r="A49" s="15">
        <v>19</v>
      </c>
      <c r="B49" s="17" t="s">
        <v>190</v>
      </c>
      <c r="C49" s="15" t="s">
        <v>141</v>
      </c>
      <c r="E49" s="23">
        <v>11.843999999999999</v>
      </c>
      <c r="F49" s="23">
        <v>19.085000000000001</v>
      </c>
      <c r="G49" s="23">
        <v>68.834999999999994</v>
      </c>
      <c r="H49" s="23">
        <v>0.16200000000000001</v>
      </c>
      <c r="I49" s="23">
        <v>0.105</v>
      </c>
      <c r="J49" s="17" t="s">
        <v>26</v>
      </c>
      <c r="K49" s="17" t="s">
        <v>26</v>
      </c>
      <c r="L49" s="15">
        <f t="shared" si="1"/>
        <v>100.03100000000001</v>
      </c>
      <c r="M49" s="22"/>
      <c r="N49" s="19">
        <v>1.0017122890959782</v>
      </c>
      <c r="O49" s="19">
        <v>0.98118115168876718</v>
      </c>
      <c r="P49" s="19">
        <v>3.0026635493519747</v>
      </c>
      <c r="Q49" s="19" t="s">
        <v>27</v>
      </c>
      <c r="R49" s="19" t="s">
        <v>27</v>
      </c>
      <c r="S49" s="19">
        <v>9.015239953559474E-3</v>
      </c>
      <c r="T49" s="19">
        <v>4.9075349878938907E-3</v>
      </c>
      <c r="U49" s="19" t="s">
        <v>27</v>
      </c>
      <c r="V49" s="19" t="s">
        <v>27</v>
      </c>
      <c r="W49" s="19" t="s">
        <v>27</v>
      </c>
      <c r="X49" s="19">
        <v>8.9195551664029323E-3</v>
      </c>
      <c r="Y49" s="19">
        <v>7.9878903606715888</v>
      </c>
      <c r="Z49" s="19">
        <v>0.98629155743588992</v>
      </c>
      <c r="AA49" s="19">
        <v>4.8319865684678855E-3</v>
      </c>
      <c r="AB49" s="19">
        <v>8.8764559956421643E-3</v>
      </c>
      <c r="AC49" s="19">
        <v>0.99999999999999989</v>
      </c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</row>
    <row r="50" spans="1:47" s="15" customFormat="1" x14ac:dyDescent="0.35">
      <c r="A50" s="20" t="s">
        <v>191</v>
      </c>
      <c r="B50" s="17" t="s">
        <v>151</v>
      </c>
      <c r="C50" s="21" t="s">
        <v>137</v>
      </c>
      <c r="E50" s="20">
        <v>0.57999999999999996</v>
      </c>
      <c r="F50" s="20">
        <v>18.39</v>
      </c>
      <c r="G50" s="20">
        <v>64.16</v>
      </c>
      <c r="H50" s="20">
        <v>15.73</v>
      </c>
      <c r="I50" s="20">
        <v>0.13</v>
      </c>
      <c r="J50" s="20">
        <v>0.25</v>
      </c>
      <c r="K50" s="20">
        <v>0.12</v>
      </c>
      <c r="L50" s="15">
        <f t="shared" si="1"/>
        <v>99.36</v>
      </c>
      <c r="M50" s="22"/>
      <c r="N50" s="19">
        <v>5.2335151589495907E-2</v>
      </c>
      <c r="O50" s="19">
        <v>1.00869449738782</v>
      </c>
      <c r="P50" s="19">
        <v>2.9859504752015473</v>
      </c>
      <c r="Q50" s="19" t="s">
        <v>27</v>
      </c>
      <c r="R50" s="19" t="s">
        <v>27</v>
      </c>
      <c r="S50" s="19">
        <v>0.9339247578990979</v>
      </c>
      <c r="T50" s="19">
        <v>6.4824376399986268E-3</v>
      </c>
      <c r="U50" s="19">
        <v>9.7303833678503877E-3</v>
      </c>
      <c r="V50" s="19" t="s">
        <v>27</v>
      </c>
      <c r="W50" s="19">
        <v>2.1885031300541286E-3</v>
      </c>
      <c r="X50" s="19">
        <v>0.94693574068458963</v>
      </c>
      <c r="Y50" s="19">
        <v>7.9971677691511616</v>
      </c>
      <c r="Z50" s="19">
        <v>5.2717758782900796E-2</v>
      </c>
      <c r="AA50" s="19">
        <v>6.529828871255897E-3</v>
      </c>
      <c r="AB50" s="19">
        <v>0.94075241234584328</v>
      </c>
      <c r="AC50" s="19">
        <v>1</v>
      </c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</row>
    <row r="51" spans="1:47" s="15" customFormat="1" x14ac:dyDescent="0.35">
      <c r="A51" s="20" t="s">
        <v>192</v>
      </c>
      <c r="B51" s="17" t="s">
        <v>151</v>
      </c>
      <c r="C51" s="21" t="s">
        <v>137</v>
      </c>
      <c r="E51" s="20">
        <v>0.78</v>
      </c>
      <c r="F51" s="20">
        <v>18.53</v>
      </c>
      <c r="G51" s="20">
        <v>64.849999999999994</v>
      </c>
      <c r="H51" s="20">
        <v>15.5</v>
      </c>
      <c r="I51" s="20">
        <v>0.1</v>
      </c>
      <c r="J51" s="20">
        <v>0.82</v>
      </c>
      <c r="K51" s="20">
        <v>0.13</v>
      </c>
      <c r="L51" s="15">
        <f t="shared" si="1"/>
        <v>100.70999999999998</v>
      </c>
      <c r="M51" s="22"/>
      <c r="N51" s="19">
        <v>6.9477797734577573E-2</v>
      </c>
      <c r="O51" s="19">
        <v>1.0033195857628794</v>
      </c>
      <c r="P51" s="19">
        <v>2.9792995692865669</v>
      </c>
      <c r="Q51" s="19" t="s">
        <v>27</v>
      </c>
      <c r="R51" s="19" t="s">
        <v>27</v>
      </c>
      <c r="S51" s="19">
        <v>0.90844954650614163</v>
      </c>
      <c r="T51" s="19">
        <v>4.9224458092291456E-3</v>
      </c>
      <c r="U51" s="19">
        <v>3.1505744268227248E-2</v>
      </c>
      <c r="V51" s="19" t="s">
        <v>27</v>
      </c>
      <c r="W51" s="19">
        <v>2.3404276850510185E-3</v>
      </c>
      <c r="X51" s="19">
        <v>0.92895402900455615</v>
      </c>
      <c r="Y51" s="19">
        <v>7.9919956900476468</v>
      </c>
      <c r="Z51" s="19">
        <v>7.069014862489488E-2</v>
      </c>
      <c r="AA51" s="19">
        <v>5.0083398898411397E-3</v>
      </c>
      <c r="AB51" s="19">
        <v>0.92430151148526396</v>
      </c>
      <c r="AC51" s="19">
        <v>1</v>
      </c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</row>
    <row r="52" spans="1:47" s="15" customFormat="1" x14ac:dyDescent="0.35">
      <c r="A52" s="20" t="s">
        <v>193</v>
      </c>
      <c r="B52" s="17" t="s">
        <v>151</v>
      </c>
      <c r="C52" s="21" t="s">
        <v>137</v>
      </c>
      <c r="E52" s="20">
        <v>4.71</v>
      </c>
      <c r="F52" s="20">
        <v>18.8</v>
      </c>
      <c r="G52" s="20">
        <v>66.349999999999994</v>
      </c>
      <c r="H52" s="20">
        <v>9.56</v>
      </c>
      <c r="I52" s="20">
        <v>0.22</v>
      </c>
      <c r="J52" s="20">
        <v>0.2</v>
      </c>
      <c r="K52" s="20">
        <v>0.25</v>
      </c>
      <c r="L52" s="15">
        <f t="shared" si="1"/>
        <v>100.09</v>
      </c>
      <c r="M52" s="22"/>
      <c r="N52" s="19">
        <v>0.41377126590468244</v>
      </c>
      <c r="O52" s="19">
        <v>1.0039444882602284</v>
      </c>
      <c r="P52" s="19">
        <v>3.0063054228158324</v>
      </c>
      <c r="Q52" s="19" t="s">
        <v>27</v>
      </c>
      <c r="R52" s="19" t="s">
        <v>27</v>
      </c>
      <c r="S52" s="19">
        <v>0.5526052240428625</v>
      </c>
      <c r="T52" s="19">
        <v>1.0680500487589631E-2</v>
      </c>
      <c r="U52" s="19">
        <v>7.5786851742067705E-3</v>
      </c>
      <c r="V52" s="19" t="s">
        <v>27</v>
      </c>
      <c r="W52" s="19">
        <v>4.43894600937755E-3</v>
      </c>
      <c r="X52" s="19">
        <v>0.57183223080360535</v>
      </c>
      <c r="Y52" s="19">
        <v>8.025089421972174</v>
      </c>
      <c r="Z52" s="19">
        <v>0.42348733999682914</v>
      </c>
      <c r="AA52" s="19">
        <v>1.0931297347182426E-2</v>
      </c>
      <c r="AB52" s="19">
        <v>0.56558136265598846</v>
      </c>
      <c r="AC52" s="19">
        <v>1</v>
      </c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</row>
    <row r="53" spans="1:47" s="15" customFormat="1" x14ac:dyDescent="0.35">
      <c r="A53" s="20" t="s">
        <v>194</v>
      </c>
      <c r="B53" s="17" t="s">
        <v>151</v>
      </c>
      <c r="C53" s="21" t="s">
        <v>137</v>
      </c>
      <c r="E53" s="20">
        <v>0.27</v>
      </c>
      <c r="F53" s="20">
        <v>18.55</v>
      </c>
      <c r="G53" s="20">
        <v>64.31</v>
      </c>
      <c r="H53" s="20">
        <v>16.47</v>
      </c>
      <c r="I53" s="20">
        <v>7.0000000000000007E-2</v>
      </c>
      <c r="J53" s="20">
        <v>0.3</v>
      </c>
      <c r="K53" s="20">
        <v>0.22</v>
      </c>
      <c r="L53" s="15">
        <f t="shared" si="1"/>
        <v>100.18999999999998</v>
      </c>
      <c r="M53" s="22"/>
      <c r="N53" s="19">
        <v>2.4208926140324209E-2</v>
      </c>
      <c r="O53" s="19">
        <v>1.0110394570222452</v>
      </c>
      <c r="P53" s="19">
        <v>2.9740140983088881</v>
      </c>
      <c r="Q53" s="19" t="s">
        <v>27</v>
      </c>
      <c r="R53" s="19" t="s">
        <v>27</v>
      </c>
      <c r="S53" s="19">
        <v>0.97167948462576947</v>
      </c>
      <c r="T53" s="19">
        <v>3.4684808713958942E-3</v>
      </c>
      <c r="U53" s="19">
        <v>1.1602657323184318E-2</v>
      </c>
      <c r="V53" s="19" t="s">
        <v>27</v>
      </c>
      <c r="W53" s="19">
        <v>3.9868957081918557E-3</v>
      </c>
      <c r="X53" s="19">
        <v>0.97569112575403771</v>
      </c>
      <c r="Y53" s="19">
        <v>7.9815896214369619</v>
      </c>
      <c r="Z53" s="19">
        <v>2.422450512214594E-2</v>
      </c>
      <c r="AA53" s="19">
        <v>3.4707129158959801E-3</v>
      </c>
      <c r="AB53" s="19">
        <v>0.97230478196195813</v>
      </c>
      <c r="AC53" s="19">
        <v>1</v>
      </c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1:47" s="15" customFormat="1" x14ac:dyDescent="0.35">
      <c r="A54" s="20" t="s">
        <v>195</v>
      </c>
      <c r="B54" s="17" t="s">
        <v>151</v>
      </c>
      <c r="C54" s="21" t="s">
        <v>137</v>
      </c>
      <c r="E54" s="20">
        <v>11.3</v>
      </c>
      <c r="F54" s="20">
        <v>19.28</v>
      </c>
      <c r="G54" s="20">
        <v>67.849999999999994</v>
      </c>
      <c r="H54" s="20">
        <v>0.16</v>
      </c>
      <c r="I54" s="20">
        <v>0.09</v>
      </c>
      <c r="J54" s="20">
        <v>0.45</v>
      </c>
      <c r="K54" s="20" t="s">
        <v>26</v>
      </c>
      <c r="L54" s="15">
        <f t="shared" si="1"/>
        <v>99.13</v>
      </c>
      <c r="M54" s="22"/>
      <c r="N54" s="19">
        <v>0.96781370891107033</v>
      </c>
      <c r="O54" s="19">
        <v>1.0037667030384145</v>
      </c>
      <c r="P54" s="19">
        <v>2.9972014231516777</v>
      </c>
      <c r="Q54" s="19" t="s">
        <v>27</v>
      </c>
      <c r="R54" s="19" t="s">
        <v>27</v>
      </c>
      <c r="S54" s="19">
        <v>9.016769789477205E-3</v>
      </c>
      <c r="T54" s="19">
        <v>4.2597620282689014E-3</v>
      </c>
      <c r="U54" s="19">
        <v>1.6624564974030441E-2</v>
      </c>
      <c r="V54" s="19" t="s">
        <v>27</v>
      </c>
      <c r="W54" s="19" t="s">
        <v>27</v>
      </c>
      <c r="X54" s="19">
        <v>9.2306392829511041E-3</v>
      </c>
      <c r="Y54" s="19">
        <v>8.0106695353206128</v>
      </c>
      <c r="Z54" s="19">
        <v>0.98646757325005752</v>
      </c>
      <c r="AA54" s="19">
        <v>4.3418656627391156E-3</v>
      </c>
      <c r="AB54" s="19">
        <v>9.190561087203326E-3</v>
      </c>
      <c r="AC54" s="19">
        <v>0.99999999999999989</v>
      </c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</row>
    <row r="55" spans="1:47" s="15" customFormat="1" x14ac:dyDescent="0.35">
      <c r="A55" s="20" t="s">
        <v>79</v>
      </c>
      <c r="B55" s="17" t="s">
        <v>50</v>
      </c>
      <c r="C55" s="21" t="s">
        <v>137</v>
      </c>
      <c r="E55" s="20">
        <v>0.16</v>
      </c>
      <c r="F55" s="20">
        <v>18.489999999999998</v>
      </c>
      <c r="G55" s="20">
        <v>64.66</v>
      </c>
      <c r="H55" s="20">
        <v>16.73</v>
      </c>
      <c r="I55" s="20">
        <v>0.06</v>
      </c>
      <c r="J55" s="20">
        <v>0.19</v>
      </c>
      <c r="K55" s="20">
        <v>7.0000000000000007E-2</v>
      </c>
      <c r="L55" s="15">
        <f t="shared" si="1"/>
        <v>100.36</v>
      </c>
      <c r="M55" s="22"/>
      <c r="N55" s="19">
        <v>1.431081850113429E-2</v>
      </c>
      <c r="O55" s="19">
        <v>1.0052957159456339</v>
      </c>
      <c r="P55" s="19">
        <v>2.982860502602521</v>
      </c>
      <c r="Q55" s="19" t="s">
        <v>27</v>
      </c>
      <c r="R55" s="19" t="s">
        <v>27</v>
      </c>
      <c r="S55" s="19">
        <v>0.98459608607612203</v>
      </c>
      <c r="T55" s="19">
        <v>2.9656865250390612E-3</v>
      </c>
      <c r="U55" s="19">
        <v>7.3303133838436129E-3</v>
      </c>
      <c r="V55" s="19" t="s">
        <v>27</v>
      </c>
      <c r="W55" s="19">
        <v>1.2654440970097979E-3</v>
      </c>
      <c r="X55" s="19">
        <v>0.9856735212905644</v>
      </c>
      <c r="Y55" s="19">
        <v>7.9860549082867101</v>
      </c>
      <c r="Z55" s="19">
        <v>1.4284070278226721E-2</v>
      </c>
      <c r="AA55" s="19">
        <v>2.9601433868712873E-3</v>
      </c>
      <c r="AB55" s="19">
        <v>0.9827557863349019</v>
      </c>
      <c r="AC55" s="19">
        <v>0.99999999999999989</v>
      </c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</row>
    <row r="56" spans="1:47" s="15" customFormat="1" x14ac:dyDescent="0.35">
      <c r="A56" s="20" t="s">
        <v>80</v>
      </c>
      <c r="B56" s="17" t="s">
        <v>50</v>
      </c>
      <c r="C56" s="21" t="s">
        <v>137</v>
      </c>
      <c r="E56" s="20">
        <v>5.24</v>
      </c>
      <c r="F56" s="20">
        <v>19.100000000000001</v>
      </c>
      <c r="G56" s="20">
        <v>66.7</v>
      </c>
      <c r="H56" s="20">
        <v>9.1</v>
      </c>
      <c r="I56" s="20">
        <v>0.38</v>
      </c>
      <c r="J56" s="20">
        <v>0.25</v>
      </c>
      <c r="K56" s="20">
        <v>0.06</v>
      </c>
      <c r="L56" s="15">
        <f t="shared" si="1"/>
        <v>100.83</v>
      </c>
      <c r="M56" s="22"/>
      <c r="N56" s="19">
        <v>0.45510126135065665</v>
      </c>
      <c r="O56" s="19">
        <v>1.0083761123209565</v>
      </c>
      <c r="P56" s="19">
        <v>2.9878262481176487</v>
      </c>
      <c r="Q56" s="19" t="s">
        <v>27</v>
      </c>
      <c r="R56" s="19" t="s">
        <v>27</v>
      </c>
      <c r="S56" s="19">
        <v>0.52003888386907116</v>
      </c>
      <c r="T56" s="19">
        <v>1.8238530813796595E-2</v>
      </c>
      <c r="U56" s="19">
        <v>9.3657208811645035E-3</v>
      </c>
      <c r="V56" s="19" t="s">
        <v>27</v>
      </c>
      <c r="W56" s="19">
        <v>1.0532426467062188E-3</v>
      </c>
      <c r="X56" s="19">
        <v>0.53329655887758687</v>
      </c>
      <c r="Y56" s="19">
        <v>8.0044442316682645</v>
      </c>
      <c r="Z56" s="19">
        <v>0.45813471975041464</v>
      </c>
      <c r="AA56" s="19">
        <v>1.836009897718107E-2</v>
      </c>
      <c r="AB56" s="19">
        <v>0.52350518127240431</v>
      </c>
      <c r="AC56" s="19">
        <v>1</v>
      </c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</row>
    <row r="57" spans="1:47" s="15" customFormat="1" x14ac:dyDescent="0.35">
      <c r="A57" s="20" t="s">
        <v>81</v>
      </c>
      <c r="B57" s="17" t="s">
        <v>50</v>
      </c>
      <c r="C57" s="21" t="s">
        <v>137</v>
      </c>
      <c r="E57" s="20">
        <v>5.8</v>
      </c>
      <c r="F57" s="20">
        <v>19.05</v>
      </c>
      <c r="G57" s="20">
        <v>65.86</v>
      </c>
      <c r="H57" s="20">
        <v>7.74</v>
      </c>
      <c r="I57" s="20">
        <v>0.52</v>
      </c>
      <c r="J57" s="20">
        <v>0.31</v>
      </c>
      <c r="K57" s="20">
        <v>0.12</v>
      </c>
      <c r="L57" s="15">
        <f t="shared" si="1"/>
        <v>99.4</v>
      </c>
      <c r="M57" s="22"/>
      <c r="N57" s="19">
        <v>0.50971831553326741</v>
      </c>
      <c r="O57" s="19">
        <v>1.0176762873385399</v>
      </c>
      <c r="P57" s="19">
        <v>2.9852226227006131</v>
      </c>
      <c r="Q57" s="19" t="s">
        <v>27</v>
      </c>
      <c r="R57" s="19" t="s">
        <v>27</v>
      </c>
      <c r="S57" s="19">
        <v>0.44756990792910545</v>
      </c>
      <c r="T57" s="19">
        <v>2.5254285840820852E-2</v>
      </c>
      <c r="U57" s="19">
        <v>1.1751366990840749E-2</v>
      </c>
      <c r="V57" s="19" t="s">
        <v>27</v>
      </c>
      <c r="W57" s="19">
        <v>2.1314930694007342E-3</v>
      </c>
      <c r="X57" s="19">
        <v>0.46753934390868185</v>
      </c>
      <c r="Y57" s="19">
        <v>8.0154166546386989</v>
      </c>
      <c r="Z57" s="19">
        <v>0.5187748221649493</v>
      </c>
      <c r="AA57" s="19">
        <v>2.5702995648229875E-2</v>
      </c>
      <c r="AB57" s="19">
        <v>0.45552218218682072</v>
      </c>
      <c r="AC57" s="19">
        <v>0.99999999999999989</v>
      </c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</row>
    <row r="58" spans="1:47" s="15" customFormat="1" x14ac:dyDescent="0.35">
      <c r="A58" s="20" t="s">
        <v>82</v>
      </c>
      <c r="B58" s="17" t="s">
        <v>50</v>
      </c>
      <c r="C58" s="21" t="s">
        <v>137</v>
      </c>
      <c r="E58" s="20">
        <v>5.46</v>
      </c>
      <c r="F58" s="20">
        <v>19.04</v>
      </c>
      <c r="G58" s="20">
        <v>65.989999999999995</v>
      </c>
      <c r="H58" s="20">
        <v>8.48</v>
      </c>
      <c r="I58" s="20">
        <v>0.38</v>
      </c>
      <c r="J58" s="20">
        <v>0.21</v>
      </c>
      <c r="K58" s="20">
        <v>0.26</v>
      </c>
      <c r="L58" s="15">
        <f t="shared" si="1"/>
        <v>99.82</v>
      </c>
      <c r="M58" s="22"/>
      <c r="N58" s="19">
        <v>0.47873552430091088</v>
      </c>
      <c r="O58" s="19">
        <v>1.0148045041820331</v>
      </c>
      <c r="P58" s="19">
        <v>2.984241001678158</v>
      </c>
      <c r="Q58" s="19" t="s">
        <v>27</v>
      </c>
      <c r="R58" s="19" t="s">
        <v>27</v>
      </c>
      <c r="S58" s="19">
        <v>0.48923389465107348</v>
      </c>
      <c r="T58" s="19">
        <v>1.8412642102366521E-2</v>
      </c>
      <c r="U58" s="19">
        <v>7.9423085903103097E-3</v>
      </c>
      <c r="V58" s="19" t="s">
        <v>27</v>
      </c>
      <c r="W58" s="19">
        <v>4.6076214742591893E-3</v>
      </c>
      <c r="X58" s="19">
        <v>0.50542288327741236</v>
      </c>
      <c r="Y58" s="19">
        <v>8.0076585442931822</v>
      </c>
      <c r="Z58" s="19">
        <v>0.48534492181375138</v>
      </c>
      <c r="AA58" s="19">
        <v>1.8666846072489515E-2</v>
      </c>
      <c r="AB58" s="19">
        <v>0.49598823211375909</v>
      </c>
      <c r="AC58" s="19">
        <v>1</v>
      </c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</row>
    <row r="59" spans="1:47" s="15" customFormat="1" x14ac:dyDescent="0.35">
      <c r="A59" s="20" t="s">
        <v>196</v>
      </c>
      <c r="B59" s="17" t="s">
        <v>164</v>
      </c>
      <c r="C59" s="15" t="s">
        <v>148</v>
      </c>
      <c r="E59" s="20">
        <v>6.14</v>
      </c>
      <c r="F59" s="20">
        <v>26.15</v>
      </c>
      <c r="G59" s="20">
        <v>56.74</v>
      </c>
      <c r="H59" s="20">
        <v>0.68</v>
      </c>
      <c r="I59" s="20">
        <v>8.39</v>
      </c>
      <c r="J59" s="20">
        <v>0.53</v>
      </c>
      <c r="K59" s="20">
        <v>0.24</v>
      </c>
      <c r="L59" s="15">
        <f t="shared" si="1"/>
        <v>98.87</v>
      </c>
      <c r="M59" s="22"/>
      <c r="N59" s="19">
        <v>0.54166715681343192</v>
      </c>
      <c r="O59" s="19">
        <v>1.4023236396280088</v>
      </c>
      <c r="P59" s="19">
        <v>2.581702623056858</v>
      </c>
      <c r="Q59" s="19" t="s">
        <v>27</v>
      </c>
      <c r="R59" s="19" t="s">
        <v>27</v>
      </c>
      <c r="S59" s="19">
        <v>3.9472144147113947E-2</v>
      </c>
      <c r="T59" s="19">
        <v>0.40903040829978021</v>
      </c>
      <c r="U59" s="19">
        <v>2.0168075194052747E-2</v>
      </c>
      <c r="V59" s="19" t="s">
        <v>27</v>
      </c>
      <c r="W59" s="19">
        <v>4.2793302854660419E-3</v>
      </c>
      <c r="X59" s="19">
        <v>6.7922000941722141E-2</v>
      </c>
      <c r="Y59" s="19">
        <v>7.9922947923905898</v>
      </c>
      <c r="Z59" s="19">
        <v>0.54704476590994355</v>
      </c>
      <c r="AA59" s="19">
        <v>0.41309121504568447</v>
      </c>
      <c r="AB59" s="19">
        <v>3.986401904437202E-2</v>
      </c>
      <c r="AC59" s="19">
        <v>1</v>
      </c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</row>
    <row r="60" spans="1:47" s="15" customFormat="1" x14ac:dyDescent="0.35">
      <c r="A60" s="20" t="s">
        <v>197</v>
      </c>
      <c r="B60" s="17" t="s">
        <v>164</v>
      </c>
      <c r="C60" s="15" t="s">
        <v>148</v>
      </c>
      <c r="E60" s="20">
        <v>7.34</v>
      </c>
      <c r="F60" s="20">
        <v>24.13</v>
      </c>
      <c r="G60" s="20">
        <v>60.14</v>
      </c>
      <c r="H60" s="20">
        <v>1.01</v>
      </c>
      <c r="I60" s="20">
        <v>5.73</v>
      </c>
      <c r="J60" s="20">
        <v>0.31</v>
      </c>
      <c r="K60" s="20">
        <v>0.57999999999999996</v>
      </c>
      <c r="L60" s="15">
        <f t="shared" si="1"/>
        <v>99.240000000000009</v>
      </c>
      <c r="M60" s="22"/>
      <c r="N60" s="19">
        <v>0.64246702260017774</v>
      </c>
      <c r="O60" s="19">
        <v>1.2838802912385323</v>
      </c>
      <c r="P60" s="19">
        <v>2.7150070177314745</v>
      </c>
      <c r="Q60" s="19" t="s">
        <v>27</v>
      </c>
      <c r="R60" s="19" t="s">
        <v>27</v>
      </c>
      <c r="S60" s="19">
        <v>5.8169298632033892E-2</v>
      </c>
      <c r="T60" s="19">
        <v>0.27716533039222851</v>
      </c>
      <c r="U60" s="19">
        <v>1.1704178168876653E-2</v>
      </c>
      <c r="V60" s="19" t="s">
        <v>27</v>
      </c>
      <c r="W60" s="19">
        <v>1.0260846892871513E-2</v>
      </c>
      <c r="X60" s="19">
        <v>8.3023527141343936E-2</v>
      </c>
      <c r="Y60" s="19">
        <v>8.0066290027346358</v>
      </c>
      <c r="Z60" s="19">
        <v>0.65705250296196094</v>
      </c>
      <c r="AA60" s="19">
        <v>0.2834576214222676</v>
      </c>
      <c r="AB60" s="19">
        <v>5.9489875615771515E-2</v>
      </c>
      <c r="AC60" s="19">
        <v>1</v>
      </c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</row>
    <row r="61" spans="1:47" s="15" customFormat="1" x14ac:dyDescent="0.35">
      <c r="A61" s="20" t="s">
        <v>198</v>
      </c>
      <c r="B61" s="17" t="s">
        <v>164</v>
      </c>
      <c r="C61" s="15" t="s">
        <v>148</v>
      </c>
      <c r="E61" s="20">
        <v>6.85</v>
      </c>
      <c r="F61" s="20">
        <v>21.75</v>
      </c>
      <c r="G61" s="20">
        <v>62.2</v>
      </c>
      <c r="H61" s="20">
        <v>3.72</v>
      </c>
      <c r="I61" s="20">
        <v>2.66</v>
      </c>
      <c r="J61" s="20">
        <v>0.31</v>
      </c>
      <c r="K61" s="20">
        <v>1.78</v>
      </c>
      <c r="L61" s="15">
        <f t="shared" ref="L61:L77" si="2" xml:space="preserve"> SUM(E61:K61)</f>
        <v>99.27000000000001</v>
      </c>
      <c r="M61" s="22"/>
      <c r="N61" s="19">
        <v>0.60551898465739951</v>
      </c>
      <c r="O61" s="19">
        <v>1.1687157138855935</v>
      </c>
      <c r="P61" s="19">
        <v>2.8358308928823113</v>
      </c>
      <c r="Q61" s="19" t="s">
        <v>27</v>
      </c>
      <c r="R61" s="19" t="s">
        <v>27</v>
      </c>
      <c r="S61" s="19">
        <v>0.21637037878901239</v>
      </c>
      <c r="T61" s="19">
        <v>0.12994163636476352</v>
      </c>
      <c r="U61" s="19">
        <v>1.1820159480176685E-2</v>
      </c>
      <c r="V61" s="19" t="s">
        <v>27</v>
      </c>
      <c r="W61" s="19">
        <v>3.1802233940743788E-2</v>
      </c>
      <c r="X61" s="19">
        <v>0.26325973836881267</v>
      </c>
      <c r="Y61" s="19">
        <v>8.0092440681019017</v>
      </c>
      <c r="Z61" s="19">
        <v>0.63616228592840807</v>
      </c>
      <c r="AA61" s="19">
        <v>0.13651755026947157</v>
      </c>
      <c r="AB61" s="19">
        <v>0.22732016380212036</v>
      </c>
      <c r="AC61" s="19">
        <v>1</v>
      </c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</row>
    <row r="62" spans="1:47" s="15" customFormat="1" x14ac:dyDescent="0.35">
      <c r="A62" s="20" t="s">
        <v>199</v>
      </c>
      <c r="B62" s="17" t="s">
        <v>164</v>
      </c>
      <c r="C62" s="15" t="s">
        <v>148</v>
      </c>
      <c r="E62" s="20">
        <v>7.06</v>
      </c>
      <c r="F62" s="20">
        <v>20.65</v>
      </c>
      <c r="G62" s="20">
        <v>63.66</v>
      </c>
      <c r="H62" s="20">
        <v>4.51</v>
      </c>
      <c r="I62" s="20">
        <v>1.81</v>
      </c>
      <c r="J62" s="20">
        <v>0.23</v>
      </c>
      <c r="K62" s="20">
        <v>1.23</v>
      </c>
      <c r="L62" s="15">
        <f t="shared" si="2"/>
        <v>99.15</v>
      </c>
      <c r="M62" s="22"/>
      <c r="N62" s="19">
        <v>0.62189694017746444</v>
      </c>
      <c r="O62" s="19">
        <v>1.1057226464518732</v>
      </c>
      <c r="P62" s="19">
        <v>2.8922318566500098</v>
      </c>
      <c r="Q62" s="19" t="s">
        <v>27</v>
      </c>
      <c r="R62" s="19" t="s">
        <v>27</v>
      </c>
      <c r="S62" s="19">
        <v>0.26140141481815876</v>
      </c>
      <c r="T62" s="19">
        <v>8.810930920008414E-2</v>
      </c>
      <c r="U62" s="19">
        <v>8.7390858317739524E-3</v>
      </c>
      <c r="V62" s="19" t="s">
        <v>27</v>
      </c>
      <c r="W62" s="19">
        <v>2.1898746870635328E-2</v>
      </c>
      <c r="X62" s="19">
        <v>0.29593784856471744</v>
      </c>
      <c r="Y62" s="19">
        <v>8.003444002378135</v>
      </c>
      <c r="Z62" s="19">
        <v>0.64020180517349956</v>
      </c>
      <c r="AA62" s="19">
        <v>9.0702711588173099E-2</v>
      </c>
      <c r="AB62" s="19">
        <v>0.26909548323832744</v>
      </c>
      <c r="AC62" s="19">
        <v>1</v>
      </c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</row>
    <row r="63" spans="1:47" s="15" customFormat="1" x14ac:dyDescent="0.35">
      <c r="A63" s="20" t="s">
        <v>200</v>
      </c>
      <c r="B63" s="17" t="s">
        <v>164</v>
      </c>
      <c r="C63" s="15" t="s">
        <v>148</v>
      </c>
      <c r="E63" s="20">
        <v>5.94</v>
      </c>
      <c r="F63" s="20">
        <v>19.27</v>
      </c>
      <c r="G63" s="20">
        <v>65.92</v>
      </c>
      <c r="H63" s="20">
        <v>7.74</v>
      </c>
      <c r="I63" s="20">
        <v>0.46</v>
      </c>
      <c r="J63" s="20">
        <v>0.26</v>
      </c>
      <c r="K63" s="20">
        <v>0.12</v>
      </c>
      <c r="L63" s="15">
        <f t="shared" si="2"/>
        <v>99.71</v>
      </c>
      <c r="M63" s="22"/>
      <c r="N63" s="19">
        <v>0.5195986660875338</v>
      </c>
      <c r="O63" s="19">
        <v>1.024650430167152</v>
      </c>
      <c r="P63" s="19">
        <v>2.9740723769757023</v>
      </c>
      <c r="Q63" s="19" t="s">
        <v>27</v>
      </c>
      <c r="R63" s="19" t="s">
        <v>27</v>
      </c>
      <c r="S63" s="19">
        <v>0.4454923145545564</v>
      </c>
      <c r="T63" s="19">
        <v>2.2236627276089348E-2</v>
      </c>
      <c r="U63" s="19">
        <v>9.8102343103309564E-3</v>
      </c>
      <c r="V63" s="19" t="s">
        <v>27</v>
      </c>
      <c r="W63" s="19">
        <v>2.1215988030516535E-3</v>
      </c>
      <c r="X63" s="19">
        <v>0.46160654641924365</v>
      </c>
      <c r="Y63" s="19">
        <v>8.003852101738234</v>
      </c>
      <c r="Z63" s="19">
        <v>0.52626773719325926</v>
      </c>
      <c r="AA63" s="19">
        <v>2.2522035338377887E-2</v>
      </c>
      <c r="AB63" s="19">
        <v>0.45121022746836292</v>
      </c>
      <c r="AC63" s="19">
        <v>1</v>
      </c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</row>
    <row r="64" spans="1:47" s="15" customFormat="1" x14ac:dyDescent="0.35">
      <c r="A64" s="20" t="s">
        <v>201</v>
      </c>
      <c r="B64" s="17" t="s">
        <v>164</v>
      </c>
      <c r="C64" s="15" t="s">
        <v>148</v>
      </c>
      <c r="E64" s="20">
        <v>5.84</v>
      </c>
      <c r="F64" s="20">
        <v>19.28</v>
      </c>
      <c r="G64" s="20">
        <v>65.849999999999994</v>
      </c>
      <c r="H64" s="20">
        <v>7.65</v>
      </c>
      <c r="I64" s="20">
        <v>0.53</v>
      </c>
      <c r="J64" s="20">
        <v>0.16</v>
      </c>
      <c r="K64" s="20">
        <v>0.25</v>
      </c>
      <c r="L64" s="15">
        <f t="shared" si="2"/>
        <v>99.56</v>
      </c>
      <c r="M64" s="22"/>
      <c r="N64" s="19">
        <v>0.51249016872089403</v>
      </c>
      <c r="O64" s="19">
        <v>1.0284712374790497</v>
      </c>
      <c r="P64" s="19">
        <v>2.9804457613690549</v>
      </c>
      <c r="Q64" s="19" t="s">
        <v>27</v>
      </c>
      <c r="R64" s="19" t="s">
        <v>27</v>
      </c>
      <c r="S64" s="19">
        <v>0.44172481712277606</v>
      </c>
      <c r="T64" s="19">
        <v>2.5702659536754147E-2</v>
      </c>
      <c r="U64" s="19">
        <v>6.0564358841592031E-3</v>
      </c>
      <c r="V64" s="19" t="s">
        <v>27</v>
      </c>
      <c r="W64" s="19">
        <v>4.4341781062724626E-3</v>
      </c>
      <c r="X64" s="19">
        <v>0.46291959744503974</v>
      </c>
      <c r="Y64" s="19">
        <v>8.0175738871867459</v>
      </c>
      <c r="Z64" s="19">
        <v>0.52299310165185853</v>
      </c>
      <c r="AA64" s="19">
        <v>2.6229407805771113E-2</v>
      </c>
      <c r="AB64" s="19">
        <v>0.45077749054237043</v>
      </c>
      <c r="AC64" s="19">
        <v>1</v>
      </c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</row>
    <row r="65" spans="1:47" s="15" customFormat="1" x14ac:dyDescent="0.35">
      <c r="A65" s="20" t="s">
        <v>202</v>
      </c>
      <c r="B65" s="17" t="s">
        <v>164</v>
      </c>
      <c r="C65" s="15" t="s">
        <v>148</v>
      </c>
      <c r="E65" s="20">
        <v>2.04</v>
      </c>
      <c r="F65" s="20">
        <v>17.97</v>
      </c>
      <c r="G65" s="20">
        <v>66.23</v>
      </c>
      <c r="H65" s="20">
        <v>13.19</v>
      </c>
      <c r="I65" s="20">
        <v>0.11</v>
      </c>
      <c r="J65" s="20">
        <v>0.28000000000000003</v>
      </c>
      <c r="K65" s="20">
        <v>0.06</v>
      </c>
      <c r="L65" s="15">
        <f t="shared" si="2"/>
        <v>99.88000000000001</v>
      </c>
      <c r="M65" s="22"/>
      <c r="N65" s="19">
        <v>0.18208346150579066</v>
      </c>
      <c r="O65" s="19">
        <v>0.97499152398702948</v>
      </c>
      <c r="P65" s="19">
        <v>3.0489327178089285</v>
      </c>
      <c r="Q65" s="19" t="s">
        <v>27</v>
      </c>
      <c r="R65" s="19" t="s">
        <v>27</v>
      </c>
      <c r="S65" s="19">
        <v>0.77464514276344465</v>
      </c>
      <c r="T65" s="19">
        <v>5.4257842571935073E-3</v>
      </c>
      <c r="U65" s="19">
        <v>1.0780100625191528E-2</v>
      </c>
      <c r="V65" s="19" t="s">
        <v>27</v>
      </c>
      <c r="W65" s="19">
        <v>1.0824105512672543E-3</v>
      </c>
      <c r="X65" s="19">
        <v>0.80968117740676426</v>
      </c>
      <c r="Y65" s="19">
        <v>8.0580641776678252</v>
      </c>
      <c r="Z65" s="19">
        <v>0.18924557605007394</v>
      </c>
      <c r="AA65" s="19">
        <v>5.6392033564418654E-3</v>
      </c>
      <c r="AB65" s="19">
        <v>0.80511522059348428</v>
      </c>
      <c r="AC65" s="19">
        <v>1</v>
      </c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</row>
    <row r="66" spans="1:47" s="15" customFormat="1" x14ac:dyDescent="0.35">
      <c r="A66" s="20" t="s">
        <v>203</v>
      </c>
      <c r="B66" s="17" t="s">
        <v>164</v>
      </c>
      <c r="C66" s="15" t="s">
        <v>148</v>
      </c>
      <c r="E66" s="20">
        <v>5.46</v>
      </c>
      <c r="F66" s="20">
        <v>18.899999999999999</v>
      </c>
      <c r="G66" s="20">
        <v>66.33</v>
      </c>
      <c r="H66" s="20">
        <v>8.4499999999999993</v>
      </c>
      <c r="I66" s="20">
        <v>0.27</v>
      </c>
      <c r="J66" s="20">
        <v>0.31</v>
      </c>
      <c r="K66" s="20">
        <v>0.04</v>
      </c>
      <c r="L66" s="15">
        <f t="shared" si="2"/>
        <v>99.76</v>
      </c>
      <c r="M66" s="22"/>
      <c r="N66" s="19">
        <v>0.47866502326079663</v>
      </c>
      <c r="O66" s="19">
        <v>1.0071943599217228</v>
      </c>
      <c r="P66" s="19">
        <v>2.9991749551791007</v>
      </c>
      <c r="Q66" s="19" t="s">
        <v>27</v>
      </c>
      <c r="R66" s="19" t="s">
        <v>27</v>
      </c>
      <c r="S66" s="19">
        <v>0.48743132216315493</v>
      </c>
      <c r="T66" s="19">
        <v>1.3080740136572813E-2</v>
      </c>
      <c r="U66" s="19">
        <v>1.1722633710761189E-2</v>
      </c>
      <c r="V66" s="19" t="s">
        <v>27</v>
      </c>
      <c r="W66" s="19">
        <v>7.0876045113406881E-4</v>
      </c>
      <c r="X66" s="19">
        <v>0.50453696929083791</v>
      </c>
      <c r="Y66" s="19">
        <v>8.019723962427987</v>
      </c>
      <c r="Z66" s="19">
        <v>0.48884418387587936</v>
      </c>
      <c r="AA66" s="19">
        <v>1.3358911610033048E-2</v>
      </c>
      <c r="AB66" s="19">
        <v>0.49779690451408759</v>
      </c>
      <c r="AC66" s="19">
        <v>1</v>
      </c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</row>
    <row r="67" spans="1:47" s="15" customFormat="1" x14ac:dyDescent="0.35">
      <c r="A67" s="20" t="s">
        <v>204</v>
      </c>
      <c r="B67" s="17" t="s">
        <v>164</v>
      </c>
      <c r="C67" s="15" t="s">
        <v>141</v>
      </c>
      <c r="E67" s="20">
        <v>5.33</v>
      </c>
      <c r="F67" s="20">
        <v>18.670000000000002</v>
      </c>
      <c r="G67" s="20">
        <v>65.98</v>
      </c>
      <c r="H67" s="20">
        <v>8.83</v>
      </c>
      <c r="I67" s="20">
        <v>0.11</v>
      </c>
      <c r="J67" s="20">
        <v>0.27</v>
      </c>
      <c r="K67" s="20">
        <v>0.04</v>
      </c>
      <c r="L67" s="15">
        <f t="shared" si="2"/>
        <v>99.23</v>
      </c>
      <c r="M67" s="22"/>
      <c r="N67" s="19">
        <v>0.46991588713215038</v>
      </c>
      <c r="O67" s="19">
        <v>1.0005750438183578</v>
      </c>
      <c r="P67" s="19">
        <v>3.000253716476454</v>
      </c>
      <c r="Q67" s="19" t="s">
        <v>27</v>
      </c>
      <c r="R67" s="19" t="s">
        <v>27</v>
      </c>
      <c r="S67" s="19">
        <v>0.51223741320456351</v>
      </c>
      <c r="T67" s="19">
        <v>5.3593868542243916E-3</v>
      </c>
      <c r="U67" s="19">
        <v>1.0267888242109134E-2</v>
      </c>
      <c r="V67" s="19" t="s">
        <v>27</v>
      </c>
      <c r="W67" s="19">
        <v>7.1277645213463304E-4</v>
      </c>
      <c r="X67" s="19">
        <v>0.5215452750898989</v>
      </c>
      <c r="Y67" s="19">
        <v>8.0094645882172752</v>
      </c>
      <c r="Z67" s="19">
        <v>0.47585807577709716</v>
      </c>
      <c r="AA67" s="19">
        <v>5.4271574671811169E-3</v>
      </c>
      <c r="AB67" s="19">
        <v>0.5187147667557217</v>
      </c>
      <c r="AC67" s="19">
        <v>1</v>
      </c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</row>
    <row r="68" spans="1:47" s="15" customFormat="1" x14ac:dyDescent="0.35">
      <c r="A68" s="20" t="s">
        <v>205</v>
      </c>
      <c r="B68" s="17" t="s">
        <v>164</v>
      </c>
      <c r="C68" s="15" t="s">
        <v>141</v>
      </c>
      <c r="E68" s="20">
        <v>0.55000000000000004</v>
      </c>
      <c r="F68" s="20">
        <v>18.27</v>
      </c>
      <c r="G68" s="20">
        <v>63.84</v>
      </c>
      <c r="H68" s="20">
        <v>15.79</v>
      </c>
      <c r="I68" s="20">
        <v>0.1</v>
      </c>
      <c r="J68" s="20">
        <v>0.64</v>
      </c>
      <c r="K68" s="20">
        <v>0.13</v>
      </c>
      <c r="L68" s="15">
        <f t="shared" si="2"/>
        <v>99.319999999999979</v>
      </c>
      <c r="M68" s="22"/>
      <c r="N68" s="19">
        <v>4.9674576830324071E-2</v>
      </c>
      <c r="O68" s="19">
        <v>1.0030497257904571</v>
      </c>
      <c r="P68" s="19">
        <v>2.9738367020956025</v>
      </c>
      <c r="Q68" s="19" t="s">
        <v>27</v>
      </c>
      <c r="R68" s="19" t="s">
        <v>27</v>
      </c>
      <c r="S68" s="19">
        <v>0.93836389572868062</v>
      </c>
      <c r="T68" s="19">
        <v>4.9911542183374916E-3</v>
      </c>
      <c r="U68" s="19">
        <v>2.4933078848257524E-2</v>
      </c>
      <c r="V68" s="19" t="s">
        <v>27</v>
      </c>
      <c r="W68" s="19">
        <v>2.3730958075870727E-3</v>
      </c>
      <c r="X68" s="19">
        <v>0.94972404596587456</v>
      </c>
      <c r="Y68" s="19">
        <v>7.981342328711329</v>
      </c>
      <c r="Z68" s="19">
        <v>5.0023257605648595E-2</v>
      </c>
      <c r="AA68" s="19">
        <v>5.0261886289688831E-3</v>
      </c>
      <c r="AB68" s="19">
        <v>0.94495055376538251</v>
      </c>
      <c r="AC68" s="19">
        <v>1</v>
      </c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</row>
    <row r="69" spans="1:47" s="15" customFormat="1" x14ac:dyDescent="0.35">
      <c r="A69" s="20" t="s">
        <v>206</v>
      </c>
      <c r="B69" s="17" t="s">
        <v>164</v>
      </c>
      <c r="C69" s="15" t="s">
        <v>141</v>
      </c>
      <c r="E69" s="20">
        <v>0.51</v>
      </c>
      <c r="F69" s="20">
        <v>18.14</v>
      </c>
      <c r="G69" s="20">
        <v>63.78</v>
      </c>
      <c r="H69" s="20">
        <v>15.77</v>
      </c>
      <c r="I69" s="20">
        <v>0.08</v>
      </c>
      <c r="J69" s="20">
        <v>0.78</v>
      </c>
      <c r="K69" s="20">
        <v>0.04</v>
      </c>
      <c r="L69" s="15">
        <f t="shared" si="2"/>
        <v>99.100000000000009</v>
      </c>
      <c r="M69" s="22"/>
      <c r="N69" s="19">
        <v>4.6146260268074515E-2</v>
      </c>
      <c r="O69" s="19">
        <v>0.99773692997974772</v>
      </c>
      <c r="P69" s="19">
        <v>2.9764843410035589</v>
      </c>
      <c r="Q69" s="19" t="s">
        <v>27</v>
      </c>
      <c r="R69" s="19" t="s">
        <v>27</v>
      </c>
      <c r="S69" s="19">
        <v>0.93889213581979536</v>
      </c>
      <c r="T69" s="19">
        <v>4.0002379395636398E-3</v>
      </c>
      <c r="U69" s="19">
        <v>3.0442855595743577E-2</v>
      </c>
      <c r="V69" s="19" t="s">
        <v>27</v>
      </c>
      <c r="W69" s="19">
        <v>7.3152093518169753E-4</v>
      </c>
      <c r="X69" s="19">
        <v>0.95315283094410652</v>
      </c>
      <c r="Y69" s="19">
        <v>7.9828336079494973</v>
      </c>
      <c r="Z69" s="19">
        <v>4.6657692308907851E-2</v>
      </c>
      <c r="AA69" s="19">
        <v>4.0445719731638744E-3</v>
      </c>
      <c r="AB69" s="19">
        <v>0.9492977357179283</v>
      </c>
      <c r="AC69" s="19">
        <v>1</v>
      </c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</row>
    <row r="70" spans="1:47" s="15" customFormat="1" x14ac:dyDescent="0.35">
      <c r="A70" s="20" t="s">
        <v>207</v>
      </c>
      <c r="B70" s="17" t="s">
        <v>164</v>
      </c>
      <c r="C70" s="15" t="s">
        <v>141</v>
      </c>
      <c r="E70" s="20">
        <v>5.65</v>
      </c>
      <c r="F70" s="20">
        <v>18.57</v>
      </c>
      <c r="G70" s="20">
        <v>65.650000000000006</v>
      </c>
      <c r="H70" s="20">
        <v>8.09</v>
      </c>
      <c r="I70" s="20">
        <v>0.14000000000000001</v>
      </c>
      <c r="J70" s="20">
        <v>0.18</v>
      </c>
      <c r="K70" s="20">
        <v>0.06</v>
      </c>
      <c r="L70" s="15">
        <f t="shared" si="2"/>
        <v>98.340000000000018</v>
      </c>
      <c r="M70" s="22"/>
      <c r="N70" s="19">
        <v>0.50160475334066779</v>
      </c>
      <c r="O70" s="19">
        <v>1.0021610716220946</v>
      </c>
      <c r="P70" s="19">
        <v>3.006080995894755</v>
      </c>
      <c r="Q70" s="19" t="s">
        <v>27</v>
      </c>
      <c r="R70" s="19" t="s">
        <v>27</v>
      </c>
      <c r="S70" s="19">
        <v>0.4725844093922722</v>
      </c>
      <c r="T70" s="19">
        <v>6.8686396669766607E-3</v>
      </c>
      <c r="U70" s="19">
        <v>6.893029711329034E-3</v>
      </c>
      <c r="V70" s="19" t="s">
        <v>27</v>
      </c>
      <c r="W70" s="19">
        <v>1.0766260382917478E-3</v>
      </c>
      <c r="X70" s="19">
        <v>0.48510538555623867</v>
      </c>
      <c r="Y70" s="19">
        <v>8.0200669503393325</v>
      </c>
      <c r="Z70" s="19">
        <v>0.51128970394365658</v>
      </c>
      <c r="AA70" s="19">
        <v>7.001258896442414E-3</v>
      </c>
      <c r="AB70" s="19">
        <v>0.48170903715990093</v>
      </c>
      <c r="AC70" s="19">
        <v>1</v>
      </c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</row>
    <row r="71" spans="1:47" s="15" customFormat="1" x14ac:dyDescent="0.35">
      <c r="A71" s="15">
        <v>5</v>
      </c>
      <c r="B71" s="17" t="s">
        <v>164</v>
      </c>
      <c r="C71" s="15" t="s">
        <v>141</v>
      </c>
      <c r="E71" s="15">
        <v>0.14000000000000001</v>
      </c>
      <c r="F71" s="15">
        <v>18.489999999999998</v>
      </c>
      <c r="G71" s="15">
        <v>64.400000000000006</v>
      </c>
      <c r="H71" s="15">
        <v>16.48</v>
      </c>
      <c r="I71" s="15" t="s">
        <v>26</v>
      </c>
      <c r="J71" s="15">
        <v>0.11</v>
      </c>
      <c r="K71" s="15">
        <v>0.27</v>
      </c>
      <c r="L71" s="15">
        <f t="shared" si="2"/>
        <v>99.89</v>
      </c>
      <c r="M71" s="22"/>
      <c r="N71" s="19">
        <v>1.2603404542528306E-2</v>
      </c>
      <c r="O71" s="19">
        <v>1.011833796882244</v>
      </c>
      <c r="P71" s="19">
        <v>2.9901877653871054</v>
      </c>
      <c r="Q71" s="19" t="s">
        <v>27</v>
      </c>
      <c r="R71" s="19" t="s">
        <v>27</v>
      </c>
      <c r="S71" s="19">
        <v>0.9761908240569519</v>
      </c>
      <c r="T71" s="19" t="s">
        <v>27</v>
      </c>
      <c r="U71" s="19">
        <v>4.2714662155470557E-3</v>
      </c>
      <c r="V71" s="19" t="s">
        <v>27</v>
      </c>
      <c r="W71" s="19">
        <v>4.9127429156235669E-3</v>
      </c>
      <c r="X71" s="19">
        <v>0.98725376405121257</v>
      </c>
      <c r="Y71" s="19">
        <v>8.0017075495284882</v>
      </c>
      <c r="Z71" s="19">
        <v>1.2746235948787507E-2</v>
      </c>
      <c r="AA71" s="19" t="s">
        <v>27</v>
      </c>
      <c r="AB71" s="19">
        <v>0.98725376405121257</v>
      </c>
      <c r="AC71" s="19">
        <v>1</v>
      </c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</row>
    <row r="72" spans="1:47" s="15" customFormat="1" x14ac:dyDescent="0.35">
      <c r="A72" s="15">
        <v>15</v>
      </c>
      <c r="B72" s="17" t="s">
        <v>164</v>
      </c>
      <c r="C72" s="15" t="s">
        <v>141</v>
      </c>
      <c r="E72" s="15">
        <v>0.17</v>
      </c>
      <c r="F72" s="15">
        <v>18.64</v>
      </c>
      <c r="G72" s="15">
        <v>65.010000000000005</v>
      </c>
      <c r="H72" s="15">
        <v>16.809999999999999</v>
      </c>
      <c r="I72" s="15">
        <v>0.06</v>
      </c>
      <c r="J72" s="15">
        <v>0.14000000000000001</v>
      </c>
      <c r="K72" s="15">
        <v>0.12</v>
      </c>
      <c r="L72" s="15">
        <f t="shared" si="2"/>
        <v>100.95000000000002</v>
      </c>
      <c r="M72" s="22"/>
      <c r="N72" s="19">
        <v>1.5122062758370013E-2</v>
      </c>
      <c r="O72" s="19">
        <v>1.0079069788280968</v>
      </c>
      <c r="P72" s="19">
        <v>2.9826001328887992</v>
      </c>
      <c r="Q72" s="19" t="s">
        <v>27</v>
      </c>
      <c r="R72" s="19" t="s">
        <v>27</v>
      </c>
      <c r="S72" s="19">
        <v>0.98389216267486335</v>
      </c>
      <c r="T72" s="19">
        <v>2.9494624232372472E-3</v>
      </c>
      <c r="U72" s="19">
        <v>5.371735253083567E-3</v>
      </c>
      <c r="V72" s="19" t="s">
        <v>27</v>
      </c>
      <c r="W72" s="19">
        <v>2.1574651735492959E-3</v>
      </c>
      <c r="X72" s="19">
        <v>0.98486301558737843</v>
      </c>
      <c r="Y72" s="19">
        <v>7.9870465095862304</v>
      </c>
      <c r="Z72" s="19">
        <v>1.5092425944817493E-2</v>
      </c>
      <c r="AA72" s="19">
        <v>2.9436819507372728E-3</v>
      </c>
      <c r="AB72" s="19">
        <v>0.98196389210444524</v>
      </c>
      <c r="AC72" s="19">
        <v>1</v>
      </c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</row>
    <row r="73" spans="1:47" s="15" customFormat="1" x14ac:dyDescent="0.35">
      <c r="A73" s="15">
        <v>47</v>
      </c>
      <c r="B73" s="17" t="s">
        <v>29</v>
      </c>
      <c r="C73" s="15" t="s">
        <v>139</v>
      </c>
      <c r="E73" s="15">
        <v>5.95</v>
      </c>
      <c r="F73" s="15">
        <v>26.87</v>
      </c>
      <c r="G73" s="15">
        <v>57.05</v>
      </c>
      <c r="H73" s="15">
        <v>0.53</v>
      </c>
      <c r="I73" s="15">
        <v>8.77</v>
      </c>
      <c r="J73" s="15">
        <v>0.57999999999999996</v>
      </c>
      <c r="K73" s="15">
        <v>0.22</v>
      </c>
      <c r="L73" s="15">
        <f t="shared" si="2"/>
        <v>99.97</v>
      </c>
      <c r="M73" s="22"/>
      <c r="N73" s="19">
        <v>0.51963526338018884</v>
      </c>
      <c r="O73" s="19">
        <v>1.4264670543903637</v>
      </c>
      <c r="P73" s="19">
        <v>2.5697451231831616</v>
      </c>
      <c r="Q73" s="19" t="s">
        <v>27</v>
      </c>
      <c r="R73" s="19" t="s">
        <v>27</v>
      </c>
      <c r="S73" s="19">
        <v>3.0456163289365831E-2</v>
      </c>
      <c r="T73" s="19">
        <v>0.42326342849780751</v>
      </c>
      <c r="U73" s="19">
        <v>2.1849127202284734E-2</v>
      </c>
      <c r="V73" s="19" t="s">
        <v>27</v>
      </c>
      <c r="W73" s="19">
        <v>3.883334165025381E-3</v>
      </c>
      <c r="X73" s="19">
        <v>5.5365638897079461E-2</v>
      </c>
      <c r="Y73" s="19">
        <v>8.0079329370435648</v>
      </c>
      <c r="Z73" s="19">
        <v>0.53386004150648725</v>
      </c>
      <c r="AA73" s="19">
        <v>0.43485007163705991</v>
      </c>
      <c r="AB73" s="19">
        <v>3.128988685645287E-2</v>
      </c>
      <c r="AC73" s="19">
        <v>1</v>
      </c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</row>
    <row r="74" spans="1:47" s="15" customFormat="1" x14ac:dyDescent="0.35">
      <c r="A74" s="15">
        <v>48</v>
      </c>
      <c r="B74" s="17" t="s">
        <v>29</v>
      </c>
      <c r="C74" s="15" t="s">
        <v>139</v>
      </c>
      <c r="E74" s="15">
        <v>6.13</v>
      </c>
      <c r="F74" s="15">
        <v>26.55</v>
      </c>
      <c r="G74" s="15">
        <v>57.36</v>
      </c>
      <c r="H74" s="15">
        <v>0.56000000000000005</v>
      </c>
      <c r="I74" s="15">
        <v>8.44</v>
      </c>
      <c r="J74" s="15">
        <v>0.56000000000000005</v>
      </c>
      <c r="K74" s="15">
        <v>0.27</v>
      </c>
      <c r="L74" s="15">
        <f t="shared" si="2"/>
        <v>99.86999999999999</v>
      </c>
      <c r="M74" s="22"/>
      <c r="N74" s="19">
        <v>0.53550291029667596</v>
      </c>
      <c r="O74" s="19">
        <v>1.4098675536113792</v>
      </c>
      <c r="P74" s="19">
        <v>2.5844209666263058</v>
      </c>
      <c r="Q74" s="19" t="s">
        <v>27</v>
      </c>
      <c r="R74" s="19" t="s">
        <v>27</v>
      </c>
      <c r="S74" s="19">
        <v>3.2188968576218946E-2</v>
      </c>
      <c r="T74" s="19">
        <v>0.40744905039523349</v>
      </c>
      <c r="U74" s="19">
        <v>2.1101524757840374E-2</v>
      </c>
      <c r="V74" s="19" t="s">
        <v>27</v>
      </c>
      <c r="W74" s="19">
        <v>4.7672239935091136E-3</v>
      </c>
      <c r="X74" s="19">
        <v>5.6701477992123953E-2</v>
      </c>
      <c r="Y74" s="19">
        <v>8.0055088039955482</v>
      </c>
      <c r="Z74" s="19">
        <v>0.5491543778175596</v>
      </c>
      <c r="AA74" s="19">
        <v>0.41783606673246282</v>
      </c>
      <c r="AB74" s="19">
        <v>3.3009555449977579E-2</v>
      </c>
      <c r="AC74" s="19">
        <v>1</v>
      </c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</row>
    <row r="75" spans="1:47" s="15" customFormat="1" x14ac:dyDescent="0.35">
      <c r="A75" s="15">
        <v>53</v>
      </c>
      <c r="B75" s="17" t="s">
        <v>29</v>
      </c>
      <c r="C75" s="15" t="s">
        <v>139</v>
      </c>
      <c r="E75" s="15">
        <v>4.28</v>
      </c>
      <c r="F75" s="15">
        <v>18.649999999999999</v>
      </c>
      <c r="G75" s="15">
        <v>66.7</v>
      </c>
      <c r="H75" s="15">
        <v>10.08</v>
      </c>
      <c r="I75" s="15">
        <v>0.24</v>
      </c>
      <c r="J75" s="15">
        <v>0.51</v>
      </c>
      <c r="K75" s="15" t="s">
        <v>26</v>
      </c>
      <c r="L75" s="15">
        <f t="shared" si="2"/>
        <v>100.46</v>
      </c>
      <c r="M75" s="22"/>
      <c r="N75" s="19">
        <v>0.37511166127088513</v>
      </c>
      <c r="O75" s="19">
        <v>0.99359194527941552</v>
      </c>
      <c r="P75" s="19">
        <v>3.0150559971323068</v>
      </c>
      <c r="Q75" s="19" t="s">
        <v>27</v>
      </c>
      <c r="R75" s="19" t="s">
        <v>27</v>
      </c>
      <c r="S75" s="19">
        <v>0.58129287739295721</v>
      </c>
      <c r="T75" s="19">
        <v>1.1624051906315144E-2</v>
      </c>
      <c r="U75" s="19">
        <v>1.9280195015739483E-2</v>
      </c>
      <c r="V75" s="19" t="s">
        <v>27</v>
      </c>
      <c r="W75" s="19" t="s">
        <v>27</v>
      </c>
      <c r="X75" s="19">
        <v>0.607789752028007</v>
      </c>
      <c r="Y75" s="19">
        <v>8.033649700440094</v>
      </c>
      <c r="Z75" s="19">
        <v>0.38750060166089595</v>
      </c>
      <c r="AA75" s="19">
        <v>1.2007963421275308E-2</v>
      </c>
      <c r="AB75" s="19">
        <v>0.60049143491782875</v>
      </c>
      <c r="AC75" s="19">
        <v>1</v>
      </c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</row>
    <row r="76" spans="1:47" s="15" customFormat="1" x14ac:dyDescent="0.35">
      <c r="A76" s="15">
        <v>54</v>
      </c>
      <c r="B76" s="17" t="s">
        <v>29</v>
      </c>
      <c r="C76" s="15" t="s">
        <v>139</v>
      </c>
      <c r="E76" s="15">
        <v>5.24</v>
      </c>
      <c r="F76" s="15">
        <v>19.25</v>
      </c>
      <c r="G76" s="15">
        <v>66.5</v>
      </c>
      <c r="H76" s="15">
        <v>8.6300000000000008</v>
      </c>
      <c r="I76" s="15">
        <v>0.51</v>
      </c>
      <c r="J76" s="15">
        <v>0.26</v>
      </c>
      <c r="K76" s="15" t="s">
        <v>26</v>
      </c>
      <c r="L76" s="15">
        <f t="shared" si="2"/>
        <v>100.39000000000001</v>
      </c>
      <c r="M76" s="22"/>
      <c r="N76" s="19">
        <v>0.45714360367460416</v>
      </c>
      <c r="O76" s="19">
        <v>1.0208560899995753</v>
      </c>
      <c r="P76" s="19">
        <v>2.9922354092725141</v>
      </c>
      <c r="Q76" s="19" t="s">
        <v>27</v>
      </c>
      <c r="R76" s="19" t="s">
        <v>27</v>
      </c>
      <c r="S76" s="19">
        <v>0.49539295849830495</v>
      </c>
      <c r="T76" s="19">
        <v>2.458787740518982E-2</v>
      </c>
      <c r="U76" s="19">
        <v>9.7840611498112833E-3</v>
      </c>
      <c r="V76" s="19" t="s">
        <v>27</v>
      </c>
      <c r="W76" s="19" t="s">
        <v>27</v>
      </c>
      <c r="X76" s="19">
        <v>0.52007763079269476</v>
      </c>
      <c r="Y76" s="19">
        <v>8.0263951731858487</v>
      </c>
      <c r="Z76" s="19">
        <v>0.46784583944291563</v>
      </c>
      <c r="AA76" s="19">
        <v>2.5163506723674144E-2</v>
      </c>
      <c r="AB76" s="19">
        <v>0.50699065383341024</v>
      </c>
      <c r="AC76" s="19">
        <v>1</v>
      </c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</row>
    <row r="77" spans="1:47" s="15" customFormat="1" x14ac:dyDescent="0.35">
      <c r="A77" s="15">
        <v>59</v>
      </c>
      <c r="B77" s="17" t="s">
        <v>29</v>
      </c>
      <c r="C77" s="15" t="s">
        <v>139</v>
      </c>
      <c r="E77" s="15">
        <v>5.46</v>
      </c>
      <c r="F77" s="15">
        <v>27.68</v>
      </c>
      <c r="G77" s="15">
        <v>55.55</v>
      </c>
      <c r="H77" s="15">
        <v>0.41</v>
      </c>
      <c r="I77" s="15">
        <v>9.7799999999999994</v>
      </c>
      <c r="J77" s="15">
        <v>0.59</v>
      </c>
      <c r="K77" s="15">
        <v>0.23</v>
      </c>
      <c r="L77" s="15">
        <f t="shared" si="2"/>
        <v>99.7</v>
      </c>
      <c r="M77" s="22"/>
      <c r="N77" s="19">
        <v>0.47968686910909136</v>
      </c>
      <c r="O77" s="19">
        <v>1.4782357561022339</v>
      </c>
      <c r="P77" s="19">
        <v>2.5171088869362768</v>
      </c>
      <c r="Q77" s="19" t="s">
        <v>27</v>
      </c>
      <c r="R77" s="19" t="s">
        <v>27</v>
      </c>
      <c r="S77" s="19">
        <v>2.3701002566118883E-2</v>
      </c>
      <c r="T77" s="19">
        <v>0.47482496490695947</v>
      </c>
      <c r="U77" s="19">
        <v>2.2358447750069746E-2</v>
      </c>
      <c r="V77" s="19" t="s">
        <v>27</v>
      </c>
      <c r="W77" s="19">
        <v>4.084072629250304E-3</v>
      </c>
      <c r="X77" s="19">
        <v>4.7082982923774039E-2</v>
      </c>
      <c r="Y77" s="19">
        <v>8.0045328291497899</v>
      </c>
      <c r="Z77" s="19">
        <v>0.49037065469831198</v>
      </c>
      <c r="AA77" s="19">
        <v>0.48540046414231891</v>
      </c>
      <c r="AB77" s="19">
        <v>2.4228881159369251E-2</v>
      </c>
      <c r="AC77" s="19">
        <v>1</v>
      </c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</row>
    <row r="78" spans="1:47" x14ac:dyDescent="0.35">
      <c r="B78" s="2" t="s">
        <v>140</v>
      </c>
      <c r="E78" s="11"/>
      <c r="F78" s="11"/>
      <c r="G78" s="11"/>
      <c r="H78" s="11"/>
      <c r="I78" s="11"/>
      <c r="J78" s="11"/>
      <c r="K78" s="11"/>
      <c r="L78" s="11"/>
      <c r="M78" s="10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E78" s="11"/>
      <c r="AF78" s="11"/>
      <c r="AG78" s="11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</row>
    <row r="79" spans="1:47" x14ac:dyDescent="0.35">
      <c r="B79" s="11"/>
      <c r="E79" s="11"/>
      <c r="F79" s="11"/>
      <c r="G79" s="11"/>
      <c r="H79" s="11"/>
      <c r="I79" s="11"/>
      <c r="J79" s="11"/>
      <c r="K79" s="11"/>
      <c r="L79" s="11"/>
      <c r="M79" s="10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E79" s="11"/>
      <c r="AF79" s="11"/>
      <c r="AG79" s="11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</row>
    <row r="80" spans="1:47" x14ac:dyDescent="0.35">
      <c r="B80" s="11"/>
      <c r="E80" s="11"/>
      <c r="F80" s="11"/>
      <c r="G80" s="11"/>
      <c r="H80" s="11"/>
      <c r="I80" s="11"/>
      <c r="J80" s="11"/>
      <c r="K80" s="11"/>
      <c r="L80" s="11"/>
      <c r="M80" s="10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E80" s="11"/>
      <c r="AF80" s="11"/>
      <c r="AG80" s="11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</row>
    <row r="81" spans="2:47" x14ac:dyDescent="0.35">
      <c r="B81" s="11"/>
      <c r="E81" s="11"/>
      <c r="F81" s="11"/>
      <c r="G81" s="11"/>
      <c r="H81" s="11"/>
      <c r="I81" s="11"/>
      <c r="J81" s="11"/>
      <c r="K81" s="11"/>
      <c r="L81" s="11"/>
      <c r="M81" s="10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E81" s="11"/>
      <c r="AF81" s="11"/>
      <c r="AG81" s="11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194"/>
  <sheetViews>
    <sheetView workbookViewId="0">
      <selection activeCell="C28" sqref="C28"/>
    </sheetView>
  </sheetViews>
  <sheetFormatPr defaultColWidth="8.7265625" defaultRowHeight="15.5" x14ac:dyDescent="0.35"/>
  <cols>
    <col min="1" max="1" width="16.36328125" style="26" customWidth="1"/>
    <col min="2" max="2" width="8.7265625" style="26"/>
    <col min="3" max="3" width="33" style="26" customWidth="1"/>
    <col min="4" max="4" width="11.08984375" style="26" customWidth="1"/>
    <col min="5" max="14" width="8.7265625" style="26"/>
    <col min="15" max="16384" width="8.7265625" style="28"/>
  </cols>
  <sheetData>
    <row r="1" spans="1:44" x14ac:dyDescent="0.35">
      <c r="A1" s="26" t="s">
        <v>145</v>
      </c>
      <c r="B1" s="26" t="s">
        <v>142</v>
      </c>
      <c r="C1" s="26" t="s">
        <v>136</v>
      </c>
      <c r="D1" s="31"/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2" t="s">
        <v>58</v>
      </c>
      <c r="N1" s="32" t="s">
        <v>11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44" x14ac:dyDescent="0.35">
      <c r="A2" s="33" t="s">
        <v>208</v>
      </c>
      <c r="B2" s="26" t="s">
        <v>221</v>
      </c>
      <c r="C2" s="26" t="s">
        <v>141</v>
      </c>
      <c r="E2" s="33">
        <v>38.69</v>
      </c>
      <c r="F2" s="33">
        <v>2.17</v>
      </c>
      <c r="G2" s="33">
        <v>10.29</v>
      </c>
      <c r="H2" s="33">
        <v>25.87</v>
      </c>
      <c r="I2" s="33">
        <v>0.25</v>
      </c>
      <c r="J2" s="33">
        <v>9.76</v>
      </c>
      <c r="K2" s="33">
        <v>0.08</v>
      </c>
      <c r="L2" s="33">
        <v>0.68</v>
      </c>
      <c r="M2" s="33">
        <v>8.91</v>
      </c>
      <c r="N2" s="26">
        <f>SUM(E2:M2)</f>
        <v>96.7</v>
      </c>
      <c r="W2" s="29"/>
      <c r="X2" s="29"/>
      <c r="Y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</row>
    <row r="3" spans="1:44" x14ac:dyDescent="0.35">
      <c r="A3" s="33" t="s">
        <v>209</v>
      </c>
      <c r="B3" s="26" t="s">
        <v>221</v>
      </c>
      <c r="C3" s="26" t="s">
        <v>141</v>
      </c>
      <c r="E3" s="33">
        <v>37.18</v>
      </c>
      <c r="F3" s="33">
        <v>2.54</v>
      </c>
      <c r="G3" s="33">
        <v>9.93</v>
      </c>
      <c r="H3" s="33">
        <v>24.75</v>
      </c>
      <c r="I3" s="33">
        <v>0.25</v>
      </c>
      <c r="J3" s="33">
        <v>9.1300000000000008</v>
      </c>
      <c r="K3" s="33">
        <v>0.06</v>
      </c>
      <c r="L3" s="33">
        <v>0.66</v>
      </c>
      <c r="M3" s="33">
        <v>8.91</v>
      </c>
      <c r="N3" s="26">
        <f t="shared" ref="N3:N22" si="0">SUM(E3:M3)</f>
        <v>93.41</v>
      </c>
      <c r="W3" s="29"/>
      <c r="X3" s="29"/>
      <c r="Y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</row>
    <row r="4" spans="1:44" x14ac:dyDescent="0.35">
      <c r="A4" s="33" t="s">
        <v>210</v>
      </c>
      <c r="B4" s="26" t="s">
        <v>221</v>
      </c>
      <c r="C4" s="26" t="s">
        <v>141</v>
      </c>
      <c r="E4" s="33">
        <v>37.729999999999997</v>
      </c>
      <c r="F4" s="33">
        <v>1.1499999999999999</v>
      </c>
      <c r="G4" s="33">
        <v>9.44</v>
      </c>
      <c r="H4" s="33">
        <v>25.15</v>
      </c>
      <c r="I4" s="33">
        <v>0.25</v>
      </c>
      <c r="J4" s="33">
        <v>9.39</v>
      </c>
      <c r="K4" s="33">
        <v>7.0000000000000007E-2</v>
      </c>
      <c r="L4" s="33">
        <v>0.48</v>
      </c>
      <c r="M4" s="33">
        <v>8.43</v>
      </c>
      <c r="N4" s="26">
        <f t="shared" si="0"/>
        <v>92.09</v>
      </c>
      <c r="W4" s="29"/>
      <c r="X4" s="29"/>
      <c r="Y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x14ac:dyDescent="0.35">
      <c r="A5" s="33" t="s">
        <v>211</v>
      </c>
      <c r="B5" s="26" t="s">
        <v>221</v>
      </c>
      <c r="C5" s="26" t="s">
        <v>141</v>
      </c>
      <c r="E5" s="33">
        <v>41.49</v>
      </c>
      <c r="F5" s="33">
        <v>1.29</v>
      </c>
      <c r="G5" s="33">
        <v>8.11</v>
      </c>
      <c r="H5" s="33">
        <v>18.3</v>
      </c>
      <c r="I5" s="33">
        <v>0.21</v>
      </c>
      <c r="J5" s="33">
        <v>13.27</v>
      </c>
      <c r="K5" s="33">
        <v>7.0000000000000007E-2</v>
      </c>
      <c r="L5" s="33">
        <v>0.35</v>
      </c>
      <c r="M5" s="33">
        <v>9.11</v>
      </c>
      <c r="N5" s="26">
        <f t="shared" si="0"/>
        <v>92.199999999999974</v>
      </c>
      <c r="W5" s="29"/>
      <c r="X5" s="29"/>
      <c r="Y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x14ac:dyDescent="0.35">
      <c r="A6" s="33" t="s">
        <v>212</v>
      </c>
      <c r="B6" s="26" t="s">
        <v>221</v>
      </c>
      <c r="C6" s="26" t="s">
        <v>141</v>
      </c>
      <c r="E6" s="33">
        <v>39.22</v>
      </c>
      <c r="F6" s="33">
        <v>1.71</v>
      </c>
      <c r="G6" s="33">
        <v>10.16</v>
      </c>
      <c r="H6" s="33">
        <v>23.11</v>
      </c>
      <c r="I6" s="33">
        <v>0.23</v>
      </c>
      <c r="J6" s="33">
        <v>11.01</v>
      </c>
      <c r="K6" s="33">
        <v>0.12</v>
      </c>
      <c r="L6" s="33">
        <v>0.46</v>
      </c>
      <c r="M6" s="33">
        <v>8.91</v>
      </c>
      <c r="N6" s="26">
        <f t="shared" si="0"/>
        <v>94.93</v>
      </c>
      <c r="W6" s="29"/>
      <c r="X6" s="29"/>
      <c r="Y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x14ac:dyDescent="0.35">
      <c r="A7" s="33" t="s">
        <v>213</v>
      </c>
      <c r="B7" s="26" t="s">
        <v>221</v>
      </c>
      <c r="C7" s="26" t="s">
        <v>141</v>
      </c>
      <c r="E7" s="33">
        <v>40.32</v>
      </c>
      <c r="F7" s="33">
        <v>2.4300000000000002</v>
      </c>
      <c r="G7" s="33">
        <v>10.94</v>
      </c>
      <c r="H7" s="33">
        <v>21.81</v>
      </c>
      <c r="I7" s="33">
        <v>0.17</v>
      </c>
      <c r="J7" s="33">
        <v>12.27</v>
      </c>
      <c r="K7" s="33">
        <v>0.03</v>
      </c>
      <c r="L7" s="33">
        <v>0.65</v>
      </c>
      <c r="M7" s="33">
        <v>9.0500000000000007</v>
      </c>
      <c r="N7" s="26">
        <f t="shared" si="0"/>
        <v>97.67</v>
      </c>
      <c r="W7" s="29"/>
      <c r="X7" s="29"/>
      <c r="Y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x14ac:dyDescent="0.35">
      <c r="A8" s="33" t="s">
        <v>214</v>
      </c>
      <c r="B8" s="26" t="s">
        <v>221</v>
      </c>
      <c r="C8" s="26" t="s">
        <v>141</v>
      </c>
      <c r="E8" s="33">
        <v>39.93</v>
      </c>
      <c r="F8" s="33">
        <v>3.08</v>
      </c>
      <c r="G8" s="33">
        <v>10.63</v>
      </c>
      <c r="H8" s="33">
        <v>20.66</v>
      </c>
      <c r="I8" s="33">
        <v>0.21</v>
      </c>
      <c r="J8" s="33">
        <v>12.67</v>
      </c>
      <c r="K8" s="33">
        <v>0.12</v>
      </c>
      <c r="L8" s="33">
        <v>0.64</v>
      </c>
      <c r="M8" s="33">
        <v>9.0299999999999994</v>
      </c>
      <c r="N8" s="26">
        <f t="shared" si="0"/>
        <v>96.97</v>
      </c>
      <c r="W8" s="29"/>
      <c r="X8" s="29"/>
      <c r="Y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x14ac:dyDescent="0.35">
      <c r="A9" s="33" t="s">
        <v>215</v>
      </c>
      <c r="B9" s="26" t="s">
        <v>221</v>
      </c>
      <c r="C9" s="26" t="s">
        <v>141</v>
      </c>
      <c r="E9" s="33">
        <v>37.590000000000003</v>
      </c>
      <c r="F9" s="33">
        <v>4.1500000000000004</v>
      </c>
      <c r="G9" s="33">
        <v>11.87</v>
      </c>
      <c r="H9" s="33">
        <v>22.66</v>
      </c>
      <c r="I9" s="33">
        <v>0.16</v>
      </c>
      <c r="J9" s="33">
        <v>10.52</v>
      </c>
      <c r="K9" s="33">
        <v>0.04</v>
      </c>
      <c r="L9" s="33">
        <v>0.74</v>
      </c>
      <c r="M9" s="33">
        <v>8.9499999999999993</v>
      </c>
      <c r="N9" s="26">
        <f t="shared" si="0"/>
        <v>96.679999999999993</v>
      </c>
      <c r="W9" s="29"/>
      <c r="X9" s="29"/>
      <c r="Y9" s="29"/>
    </row>
    <row r="10" spans="1:44" x14ac:dyDescent="0.35">
      <c r="A10" s="34">
        <v>215</v>
      </c>
      <c r="B10" s="34" t="s">
        <v>50</v>
      </c>
      <c r="C10" s="21" t="s">
        <v>137</v>
      </c>
      <c r="E10" s="34">
        <v>39.9</v>
      </c>
      <c r="F10" s="34">
        <v>4.37</v>
      </c>
      <c r="G10" s="34">
        <v>10.18</v>
      </c>
      <c r="H10" s="34">
        <v>16.84</v>
      </c>
      <c r="I10" s="34" t="s">
        <v>26</v>
      </c>
      <c r="J10" s="34">
        <v>15.8</v>
      </c>
      <c r="K10" s="34" t="s">
        <v>26</v>
      </c>
      <c r="L10" s="34">
        <v>0.49</v>
      </c>
      <c r="M10" s="34">
        <v>8.59</v>
      </c>
      <c r="N10" s="26">
        <f t="shared" si="0"/>
        <v>96.169999999999987</v>
      </c>
      <c r="R10" s="25"/>
      <c r="S10" s="25"/>
      <c r="W10" s="25"/>
      <c r="X10" s="25"/>
    </row>
    <row r="11" spans="1:44" x14ac:dyDescent="0.35">
      <c r="A11" s="34">
        <v>258</v>
      </c>
      <c r="B11" s="34" t="s">
        <v>50</v>
      </c>
      <c r="C11" s="21" t="s">
        <v>137</v>
      </c>
      <c r="E11" s="34">
        <v>38.89</v>
      </c>
      <c r="F11" s="34">
        <v>4.32</v>
      </c>
      <c r="G11" s="34">
        <v>11.64</v>
      </c>
      <c r="H11" s="34">
        <v>14.79</v>
      </c>
      <c r="I11" s="34" t="s">
        <v>26</v>
      </c>
      <c r="J11" s="34">
        <v>16.579999999999998</v>
      </c>
      <c r="K11" s="34" t="s">
        <v>26</v>
      </c>
      <c r="L11" s="34">
        <v>0.74</v>
      </c>
      <c r="M11" s="34">
        <v>9.01</v>
      </c>
      <c r="N11" s="26">
        <f t="shared" si="0"/>
        <v>95.97</v>
      </c>
      <c r="R11" s="25"/>
      <c r="S11" s="25"/>
      <c r="W11" s="30"/>
      <c r="X11" s="30"/>
    </row>
    <row r="12" spans="1:44" x14ac:dyDescent="0.35">
      <c r="A12" s="26">
        <v>1</v>
      </c>
      <c r="B12" s="57" t="s">
        <v>190</v>
      </c>
      <c r="C12" s="26" t="s">
        <v>141</v>
      </c>
      <c r="E12" s="35">
        <v>41.524999999999999</v>
      </c>
      <c r="F12" s="35">
        <v>1.599</v>
      </c>
      <c r="G12" s="35">
        <v>8.8710000000000004</v>
      </c>
      <c r="H12" s="35">
        <v>20.672999999999998</v>
      </c>
      <c r="I12" s="35">
        <v>0.21199999999999999</v>
      </c>
      <c r="J12" s="35">
        <v>12.263</v>
      </c>
      <c r="K12" s="35">
        <v>1.4E-2</v>
      </c>
      <c r="L12" s="35">
        <v>0.60199999999999998</v>
      </c>
      <c r="M12" s="35">
        <v>8.4770000000000003</v>
      </c>
      <c r="N12" s="26">
        <f t="shared" si="0"/>
        <v>94.236000000000004</v>
      </c>
      <c r="W12" s="25"/>
      <c r="X12" s="25"/>
    </row>
    <row r="13" spans="1:44" x14ac:dyDescent="0.35">
      <c r="A13" s="26">
        <v>2</v>
      </c>
      <c r="B13" s="57" t="s">
        <v>190</v>
      </c>
      <c r="C13" s="26" t="s">
        <v>141</v>
      </c>
      <c r="E13" s="35">
        <v>40.840000000000003</v>
      </c>
      <c r="F13" s="35">
        <v>0.877</v>
      </c>
      <c r="G13" s="35">
        <v>9.0990000000000002</v>
      </c>
      <c r="H13" s="35">
        <v>19.38</v>
      </c>
      <c r="I13" s="35">
        <v>0.25800000000000001</v>
      </c>
      <c r="J13" s="35">
        <v>13.282</v>
      </c>
      <c r="K13" s="35">
        <v>2E-3</v>
      </c>
      <c r="L13" s="35">
        <v>0.66</v>
      </c>
      <c r="M13" s="35">
        <v>8.5950000000000006</v>
      </c>
      <c r="N13" s="26">
        <f t="shared" si="0"/>
        <v>92.992999999999981</v>
      </c>
      <c r="W13" s="25"/>
      <c r="X13" s="25"/>
    </row>
    <row r="14" spans="1:44" x14ac:dyDescent="0.35">
      <c r="A14" s="26">
        <v>3</v>
      </c>
      <c r="B14" s="57" t="s">
        <v>190</v>
      </c>
      <c r="C14" s="26" t="s">
        <v>141</v>
      </c>
      <c r="E14" s="35">
        <v>39.326000000000001</v>
      </c>
      <c r="F14" s="35">
        <v>0.872</v>
      </c>
      <c r="G14" s="35">
        <v>8.76</v>
      </c>
      <c r="H14" s="35">
        <v>19.853000000000002</v>
      </c>
      <c r="I14" s="35">
        <v>0.23100000000000001</v>
      </c>
      <c r="J14" s="35">
        <v>13.08</v>
      </c>
      <c r="K14" s="35">
        <v>4.2999999999999997E-2</v>
      </c>
      <c r="L14" s="35">
        <v>0.66400000000000003</v>
      </c>
      <c r="M14" s="35">
        <v>8.4320000000000004</v>
      </c>
      <c r="N14" s="26">
        <f t="shared" si="0"/>
        <v>91.26100000000001</v>
      </c>
      <c r="W14" s="25"/>
      <c r="X14" s="25"/>
    </row>
    <row r="15" spans="1:44" x14ac:dyDescent="0.35">
      <c r="A15" s="33" t="s">
        <v>216</v>
      </c>
      <c r="B15" s="34" t="s">
        <v>167</v>
      </c>
      <c r="C15" s="21" t="s">
        <v>137</v>
      </c>
      <c r="E15" s="33">
        <v>38.96</v>
      </c>
      <c r="F15" s="33">
        <v>3.38</v>
      </c>
      <c r="G15" s="33">
        <v>10.25</v>
      </c>
      <c r="H15" s="33">
        <v>17.809999999999999</v>
      </c>
      <c r="I15" s="33">
        <v>0.17</v>
      </c>
      <c r="J15" s="33">
        <v>14.13</v>
      </c>
      <c r="K15" s="33">
        <v>0.12</v>
      </c>
      <c r="L15" s="33">
        <v>0.65</v>
      </c>
      <c r="M15" s="33">
        <v>8.8800000000000008</v>
      </c>
      <c r="N15" s="26">
        <f t="shared" si="0"/>
        <v>94.350000000000009</v>
      </c>
      <c r="W15" s="29"/>
      <c r="X15" s="29"/>
    </row>
    <row r="16" spans="1:44" x14ac:dyDescent="0.35">
      <c r="A16" s="33" t="s">
        <v>217</v>
      </c>
      <c r="B16" s="34" t="s">
        <v>167</v>
      </c>
      <c r="C16" s="21" t="s">
        <v>137</v>
      </c>
      <c r="E16" s="33">
        <v>40.78</v>
      </c>
      <c r="F16" s="33">
        <v>0.47</v>
      </c>
      <c r="G16" s="33">
        <v>9.7100000000000009</v>
      </c>
      <c r="H16" s="33">
        <v>16.239999999999998</v>
      </c>
      <c r="I16" s="33">
        <v>0.16</v>
      </c>
      <c r="J16" s="33">
        <v>16.79</v>
      </c>
      <c r="K16" s="33">
        <v>0.06</v>
      </c>
      <c r="L16" s="33">
        <v>0.65</v>
      </c>
      <c r="M16" s="33">
        <v>8.86</v>
      </c>
      <c r="N16" s="26">
        <f t="shared" si="0"/>
        <v>93.720000000000013</v>
      </c>
      <c r="W16" s="29"/>
      <c r="X16" s="29"/>
    </row>
    <row r="17" spans="1:24" x14ac:dyDescent="0.35">
      <c r="A17" s="33" t="s">
        <v>218</v>
      </c>
      <c r="B17" s="34" t="s">
        <v>167</v>
      </c>
      <c r="C17" s="21" t="s">
        <v>137</v>
      </c>
      <c r="E17" s="33">
        <v>38.79</v>
      </c>
      <c r="F17" s="33">
        <v>2.52</v>
      </c>
      <c r="G17" s="33">
        <v>10.54</v>
      </c>
      <c r="H17" s="33">
        <v>20.58</v>
      </c>
      <c r="I17" s="33">
        <v>0.19</v>
      </c>
      <c r="J17" s="33">
        <v>12.57</v>
      </c>
      <c r="K17" s="33">
        <v>0.05</v>
      </c>
      <c r="L17" s="33">
        <v>0.67</v>
      </c>
      <c r="M17" s="33">
        <v>8.84</v>
      </c>
      <c r="N17" s="26">
        <f t="shared" si="0"/>
        <v>94.75</v>
      </c>
      <c r="W17" s="29"/>
      <c r="X17" s="29"/>
    </row>
    <row r="18" spans="1:24" x14ac:dyDescent="0.35">
      <c r="A18" s="33" t="s">
        <v>219</v>
      </c>
      <c r="B18" s="34" t="s">
        <v>164</v>
      </c>
      <c r="C18" s="26" t="s">
        <v>141</v>
      </c>
      <c r="E18" s="33">
        <v>36.630000000000003</v>
      </c>
      <c r="F18" s="33">
        <v>2.4900000000000002</v>
      </c>
      <c r="G18" s="33">
        <v>10.47</v>
      </c>
      <c r="H18" s="33">
        <v>29.68</v>
      </c>
      <c r="I18" s="33">
        <v>0.47</v>
      </c>
      <c r="J18" s="33">
        <v>5.54</v>
      </c>
      <c r="K18" s="33">
        <v>0.05</v>
      </c>
      <c r="L18" s="33">
        <v>0.66</v>
      </c>
      <c r="M18" s="33">
        <v>8.6199999999999992</v>
      </c>
      <c r="N18" s="26">
        <f t="shared" si="0"/>
        <v>94.610000000000014</v>
      </c>
      <c r="W18" s="29"/>
      <c r="X18" s="29"/>
    </row>
    <row r="19" spans="1:24" x14ac:dyDescent="0.35">
      <c r="A19" s="33" t="s">
        <v>220</v>
      </c>
      <c r="B19" s="34" t="s">
        <v>164</v>
      </c>
      <c r="C19" s="26" t="s">
        <v>141</v>
      </c>
      <c r="E19" s="33">
        <v>38</v>
      </c>
      <c r="F19" s="33">
        <v>1.53</v>
      </c>
      <c r="G19" s="33">
        <v>10.31</v>
      </c>
      <c r="H19" s="33">
        <v>29.41</v>
      </c>
      <c r="I19" s="33">
        <v>0.52</v>
      </c>
      <c r="J19" s="33">
        <v>6.3</v>
      </c>
      <c r="K19" s="33">
        <v>0.08</v>
      </c>
      <c r="L19" s="33">
        <v>0.72</v>
      </c>
      <c r="M19" s="33">
        <v>8.6</v>
      </c>
      <c r="N19" s="26">
        <f t="shared" si="0"/>
        <v>95.469999999999985</v>
      </c>
      <c r="W19" s="29"/>
      <c r="X19" s="29"/>
    </row>
    <row r="20" spans="1:24" x14ac:dyDescent="0.35">
      <c r="A20" s="26">
        <v>6</v>
      </c>
      <c r="B20" s="34" t="s">
        <v>165</v>
      </c>
      <c r="C20" s="26" t="s">
        <v>141</v>
      </c>
      <c r="E20" s="26">
        <v>40.880000000000003</v>
      </c>
      <c r="F20" s="26">
        <v>2.56</v>
      </c>
      <c r="G20" s="26">
        <v>11.04</v>
      </c>
      <c r="H20" s="26">
        <v>21.54</v>
      </c>
      <c r="I20" s="26">
        <v>0.19</v>
      </c>
      <c r="J20" s="26">
        <v>12.69</v>
      </c>
      <c r="K20" s="26">
        <v>0.05</v>
      </c>
      <c r="L20" s="26">
        <v>0.73</v>
      </c>
      <c r="M20" s="26">
        <v>9.34</v>
      </c>
      <c r="N20" s="26">
        <f t="shared" si="0"/>
        <v>99.02000000000001</v>
      </c>
    </row>
    <row r="21" spans="1:24" x14ac:dyDescent="0.35">
      <c r="A21" s="26">
        <v>12</v>
      </c>
      <c r="B21" s="34" t="s">
        <v>165</v>
      </c>
      <c r="C21" s="26" t="s">
        <v>141</v>
      </c>
      <c r="E21" s="26">
        <v>38.549999999999997</v>
      </c>
      <c r="F21" s="26">
        <v>3.08</v>
      </c>
      <c r="G21" s="26">
        <v>11.04</v>
      </c>
      <c r="H21" s="26">
        <v>22.9</v>
      </c>
      <c r="I21" s="26">
        <v>0.24</v>
      </c>
      <c r="J21" s="26">
        <v>10.78</v>
      </c>
      <c r="K21" s="26" t="s">
        <v>26</v>
      </c>
      <c r="L21" s="26">
        <v>0.62</v>
      </c>
      <c r="M21" s="26">
        <v>9.1199999999999992</v>
      </c>
      <c r="N21" s="26">
        <f t="shared" si="0"/>
        <v>96.33</v>
      </c>
    </row>
    <row r="22" spans="1:24" x14ac:dyDescent="0.35">
      <c r="A22" s="26">
        <v>14</v>
      </c>
      <c r="B22" s="34" t="s">
        <v>165</v>
      </c>
      <c r="C22" s="26" t="s">
        <v>141</v>
      </c>
      <c r="E22" s="26">
        <v>39.26</v>
      </c>
      <c r="F22" s="26">
        <v>2.2599999999999998</v>
      </c>
      <c r="G22" s="26">
        <v>10.51</v>
      </c>
      <c r="H22" s="26">
        <v>21.9</v>
      </c>
      <c r="I22" s="26">
        <v>0.23</v>
      </c>
      <c r="J22" s="26">
        <v>11.94</v>
      </c>
      <c r="K22" s="26">
        <v>0.05</v>
      </c>
      <c r="L22" s="26">
        <v>0.68</v>
      </c>
      <c r="M22" s="26">
        <v>9.1300000000000008</v>
      </c>
      <c r="N22" s="26">
        <f t="shared" si="0"/>
        <v>95.96</v>
      </c>
    </row>
    <row r="23" spans="1:24" x14ac:dyDescent="0.35">
      <c r="B23" s="34"/>
      <c r="E23" s="34"/>
      <c r="F23" s="34"/>
      <c r="G23" s="34"/>
      <c r="H23" s="34"/>
    </row>
    <row r="24" spans="1:24" x14ac:dyDescent="0.35">
      <c r="A24" s="36"/>
      <c r="B24" s="2" t="s">
        <v>140</v>
      </c>
      <c r="C24" s="36"/>
      <c r="D24" s="36"/>
      <c r="E24" s="51"/>
      <c r="F24" s="51"/>
      <c r="G24" s="51"/>
      <c r="H24" s="51"/>
      <c r="I24" s="36"/>
      <c r="J24" s="36"/>
      <c r="K24" s="36"/>
      <c r="L24" s="36"/>
      <c r="M24" s="36"/>
      <c r="N24" s="36"/>
    </row>
    <row r="25" spans="1:24" x14ac:dyDescent="0.35">
      <c r="A25" s="28"/>
      <c r="B25" s="52"/>
      <c r="C25" s="28"/>
      <c r="D25" s="28"/>
      <c r="E25" s="52"/>
      <c r="F25" s="52"/>
      <c r="G25" s="52"/>
      <c r="H25" s="52"/>
      <c r="I25" s="28"/>
      <c r="J25" s="28"/>
      <c r="K25" s="28"/>
      <c r="L25" s="28"/>
      <c r="M25" s="28"/>
      <c r="N25" s="28"/>
    </row>
    <row r="26" spans="1:24" x14ac:dyDescent="0.3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24" x14ac:dyDescent="0.3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24" x14ac:dyDescent="0.3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24" x14ac:dyDescent="0.3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24" x14ac:dyDescent="0.3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24" x14ac:dyDescent="0.3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24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="28" customFormat="1" x14ac:dyDescent="0.35"/>
    <row r="34" s="28" customFormat="1" x14ac:dyDescent="0.35"/>
    <row r="35" s="28" customFormat="1" x14ac:dyDescent="0.35"/>
    <row r="36" s="28" customFormat="1" x14ac:dyDescent="0.35"/>
    <row r="37" s="28" customFormat="1" x14ac:dyDescent="0.35"/>
    <row r="38" s="28" customFormat="1" x14ac:dyDescent="0.35"/>
    <row r="39" s="28" customFormat="1" x14ac:dyDescent="0.35"/>
    <row r="40" s="28" customFormat="1" x14ac:dyDescent="0.35"/>
    <row r="41" s="28" customFormat="1" x14ac:dyDescent="0.35"/>
    <row r="42" s="28" customFormat="1" x14ac:dyDescent="0.35"/>
    <row r="43" s="28" customFormat="1" x14ac:dyDescent="0.35"/>
    <row r="44" s="28" customFormat="1" x14ac:dyDescent="0.35"/>
    <row r="45" s="28" customFormat="1" x14ac:dyDescent="0.35"/>
    <row r="46" s="28" customFormat="1" x14ac:dyDescent="0.35"/>
    <row r="47" s="28" customFormat="1" x14ac:dyDescent="0.35"/>
    <row r="48" s="28" customFormat="1" x14ac:dyDescent="0.35"/>
    <row r="49" s="28" customFormat="1" x14ac:dyDescent="0.35"/>
    <row r="50" s="28" customFormat="1" x14ac:dyDescent="0.35"/>
    <row r="51" s="28" customFormat="1" x14ac:dyDescent="0.35"/>
    <row r="52" s="28" customFormat="1" x14ac:dyDescent="0.35"/>
    <row r="53" s="28" customFormat="1" x14ac:dyDescent="0.35"/>
    <row r="54" s="28" customFormat="1" x14ac:dyDescent="0.35"/>
    <row r="55" s="28" customFormat="1" x14ac:dyDescent="0.35"/>
    <row r="56" s="28" customFormat="1" x14ac:dyDescent="0.35"/>
    <row r="57" s="28" customFormat="1" x14ac:dyDescent="0.35"/>
    <row r="58" s="28" customFormat="1" x14ac:dyDescent="0.35"/>
    <row r="59" s="28" customFormat="1" x14ac:dyDescent="0.35"/>
    <row r="60" s="28" customFormat="1" x14ac:dyDescent="0.35"/>
    <row r="61" s="28" customFormat="1" x14ac:dyDescent="0.35"/>
    <row r="62" s="28" customFormat="1" x14ac:dyDescent="0.35"/>
    <row r="63" s="28" customFormat="1" x14ac:dyDescent="0.35"/>
    <row r="64" s="28" customFormat="1" x14ac:dyDescent="0.35"/>
    <row r="65" s="28" customFormat="1" x14ac:dyDescent="0.35"/>
    <row r="66" s="28" customFormat="1" x14ac:dyDescent="0.35"/>
    <row r="67" s="28" customFormat="1" x14ac:dyDescent="0.35"/>
    <row r="68" s="28" customFormat="1" x14ac:dyDescent="0.35"/>
    <row r="69" s="28" customFormat="1" x14ac:dyDescent="0.35"/>
    <row r="70" s="28" customFormat="1" x14ac:dyDescent="0.35"/>
    <row r="71" s="28" customFormat="1" x14ac:dyDescent="0.35"/>
    <row r="72" s="28" customFormat="1" x14ac:dyDescent="0.35"/>
    <row r="73" s="28" customFormat="1" x14ac:dyDescent="0.35"/>
    <row r="74" s="28" customFormat="1" x14ac:dyDescent="0.35"/>
    <row r="75" s="28" customFormat="1" x14ac:dyDescent="0.35"/>
    <row r="76" s="28" customFormat="1" x14ac:dyDescent="0.35"/>
    <row r="77" s="28" customFormat="1" x14ac:dyDescent="0.35"/>
    <row r="78" s="28" customFormat="1" x14ac:dyDescent="0.35"/>
    <row r="79" s="28" customFormat="1" x14ac:dyDescent="0.35"/>
    <row r="80" s="28" customFormat="1" x14ac:dyDescent="0.35"/>
    <row r="81" s="28" customFormat="1" x14ac:dyDescent="0.35"/>
    <row r="82" s="28" customFormat="1" x14ac:dyDescent="0.35"/>
    <row r="83" s="28" customFormat="1" x14ac:dyDescent="0.35"/>
    <row r="84" s="28" customFormat="1" x14ac:dyDescent="0.35"/>
    <row r="85" s="28" customFormat="1" x14ac:dyDescent="0.35"/>
    <row r="86" s="28" customFormat="1" x14ac:dyDescent="0.35"/>
    <row r="87" s="28" customFormat="1" x14ac:dyDescent="0.35"/>
    <row r="88" s="28" customFormat="1" x14ac:dyDescent="0.35"/>
    <row r="89" s="28" customFormat="1" x14ac:dyDescent="0.35"/>
    <row r="90" s="28" customFormat="1" x14ac:dyDescent="0.35"/>
    <row r="91" s="28" customFormat="1" x14ac:dyDescent="0.35"/>
    <row r="92" s="28" customFormat="1" x14ac:dyDescent="0.35"/>
    <row r="93" s="28" customFormat="1" x14ac:dyDescent="0.35"/>
    <row r="94" s="28" customFormat="1" x14ac:dyDescent="0.35"/>
    <row r="95" s="28" customFormat="1" x14ac:dyDescent="0.35"/>
    <row r="96" s="28" customFormat="1" x14ac:dyDescent="0.35"/>
    <row r="97" s="28" customFormat="1" x14ac:dyDescent="0.35"/>
    <row r="98" s="28" customFormat="1" x14ac:dyDescent="0.35"/>
    <row r="99" s="28" customFormat="1" x14ac:dyDescent="0.35"/>
    <row r="100" s="28" customFormat="1" x14ac:dyDescent="0.35"/>
    <row r="101" s="28" customFormat="1" x14ac:dyDescent="0.35"/>
    <row r="102" s="28" customFormat="1" x14ac:dyDescent="0.35"/>
    <row r="103" s="28" customFormat="1" x14ac:dyDescent="0.35"/>
    <row r="104" s="28" customFormat="1" x14ac:dyDescent="0.35"/>
    <row r="105" s="28" customFormat="1" x14ac:dyDescent="0.35"/>
    <row r="106" s="28" customFormat="1" x14ac:dyDescent="0.35"/>
    <row r="107" s="28" customFormat="1" x14ac:dyDescent="0.35"/>
    <row r="108" s="28" customFormat="1" x14ac:dyDescent="0.35"/>
    <row r="109" s="28" customFormat="1" x14ac:dyDescent="0.35"/>
    <row r="110" s="28" customFormat="1" x14ac:dyDescent="0.35"/>
    <row r="111" s="28" customFormat="1" x14ac:dyDescent="0.35"/>
    <row r="112" s="28" customFormat="1" x14ac:dyDescent="0.35"/>
    <row r="113" s="28" customFormat="1" x14ac:dyDescent="0.35"/>
    <row r="114" s="28" customFormat="1" x14ac:dyDescent="0.35"/>
    <row r="115" s="28" customFormat="1" x14ac:dyDescent="0.35"/>
    <row r="116" s="28" customFormat="1" x14ac:dyDescent="0.35"/>
    <row r="117" s="28" customFormat="1" x14ac:dyDescent="0.35"/>
    <row r="118" s="28" customFormat="1" x14ac:dyDescent="0.35"/>
    <row r="119" s="28" customFormat="1" x14ac:dyDescent="0.35"/>
    <row r="120" s="28" customFormat="1" x14ac:dyDescent="0.35"/>
    <row r="121" s="28" customFormat="1" x14ac:dyDescent="0.35"/>
    <row r="122" s="28" customFormat="1" x14ac:dyDescent="0.35"/>
    <row r="123" s="28" customFormat="1" x14ac:dyDescent="0.35"/>
    <row r="124" s="28" customFormat="1" x14ac:dyDescent="0.35"/>
    <row r="125" s="28" customFormat="1" x14ac:dyDescent="0.35"/>
    <row r="126" s="28" customFormat="1" x14ac:dyDescent="0.35"/>
    <row r="127" s="28" customFormat="1" x14ac:dyDescent="0.35"/>
    <row r="128" s="28" customFormat="1" x14ac:dyDescent="0.35"/>
    <row r="129" s="28" customFormat="1" x14ac:dyDescent="0.35"/>
    <row r="130" s="28" customFormat="1" x14ac:dyDescent="0.35"/>
    <row r="131" s="28" customFormat="1" x14ac:dyDescent="0.35"/>
    <row r="132" s="28" customFormat="1" x14ac:dyDescent="0.35"/>
    <row r="133" s="28" customFormat="1" x14ac:dyDescent="0.35"/>
    <row r="134" s="28" customFormat="1" x14ac:dyDescent="0.35"/>
    <row r="135" s="28" customFormat="1" x14ac:dyDescent="0.35"/>
    <row r="136" s="28" customFormat="1" x14ac:dyDescent="0.35"/>
    <row r="137" s="28" customFormat="1" x14ac:dyDescent="0.35"/>
    <row r="138" s="28" customFormat="1" x14ac:dyDescent="0.35"/>
    <row r="139" s="28" customFormat="1" x14ac:dyDescent="0.35"/>
    <row r="140" s="28" customFormat="1" x14ac:dyDescent="0.35"/>
    <row r="141" s="28" customFormat="1" x14ac:dyDescent="0.35"/>
    <row r="142" s="28" customFormat="1" x14ac:dyDescent="0.35"/>
    <row r="143" s="28" customFormat="1" x14ac:dyDescent="0.35"/>
    <row r="144" s="28" customFormat="1" x14ac:dyDescent="0.35"/>
    <row r="145" s="28" customFormat="1" x14ac:dyDescent="0.35"/>
    <row r="146" s="28" customFormat="1" x14ac:dyDescent="0.35"/>
    <row r="147" s="28" customFormat="1" x14ac:dyDescent="0.35"/>
    <row r="148" s="28" customFormat="1" x14ac:dyDescent="0.35"/>
    <row r="149" s="28" customFormat="1" x14ac:dyDescent="0.35"/>
    <row r="150" s="28" customFormat="1" x14ac:dyDescent="0.35"/>
    <row r="151" s="28" customFormat="1" x14ac:dyDescent="0.35"/>
    <row r="152" s="28" customFormat="1" x14ac:dyDescent="0.35"/>
    <row r="153" s="28" customFormat="1" x14ac:dyDescent="0.35"/>
    <row r="154" s="28" customFormat="1" x14ac:dyDescent="0.35"/>
    <row r="155" s="28" customFormat="1" x14ac:dyDescent="0.35"/>
    <row r="156" s="28" customFormat="1" x14ac:dyDescent="0.35"/>
    <row r="157" s="28" customFormat="1" x14ac:dyDescent="0.35"/>
    <row r="158" s="28" customFormat="1" x14ac:dyDescent="0.35"/>
    <row r="159" s="28" customFormat="1" x14ac:dyDescent="0.35"/>
    <row r="160" s="28" customFormat="1" x14ac:dyDescent="0.35"/>
    <row r="161" s="28" customFormat="1" x14ac:dyDescent="0.35"/>
    <row r="162" s="28" customFormat="1" x14ac:dyDescent="0.35"/>
    <row r="163" s="28" customFormat="1" x14ac:dyDescent="0.35"/>
    <row r="164" s="28" customFormat="1" x14ac:dyDescent="0.35"/>
    <row r="165" s="28" customFormat="1" x14ac:dyDescent="0.35"/>
    <row r="166" s="28" customFormat="1" x14ac:dyDescent="0.35"/>
    <row r="167" s="28" customFormat="1" x14ac:dyDescent="0.35"/>
    <row r="168" s="28" customFormat="1" x14ac:dyDescent="0.35"/>
    <row r="169" s="28" customFormat="1" x14ac:dyDescent="0.35"/>
    <row r="170" s="28" customFormat="1" x14ac:dyDescent="0.35"/>
    <row r="171" s="28" customFormat="1" x14ac:dyDescent="0.35"/>
    <row r="172" s="28" customFormat="1" x14ac:dyDescent="0.35"/>
    <row r="173" s="28" customFormat="1" x14ac:dyDescent="0.35"/>
    <row r="174" s="28" customFormat="1" x14ac:dyDescent="0.35"/>
    <row r="175" s="28" customFormat="1" x14ac:dyDescent="0.35"/>
    <row r="176" s="28" customFormat="1" x14ac:dyDescent="0.35"/>
    <row r="177" s="28" customFormat="1" x14ac:dyDescent="0.35"/>
    <row r="178" s="28" customFormat="1" x14ac:dyDescent="0.35"/>
    <row r="179" s="28" customFormat="1" x14ac:dyDescent="0.35"/>
    <row r="180" s="28" customFormat="1" x14ac:dyDescent="0.35"/>
    <row r="181" s="28" customFormat="1" x14ac:dyDescent="0.35"/>
    <row r="182" s="28" customFormat="1" x14ac:dyDescent="0.35"/>
    <row r="183" s="28" customFormat="1" x14ac:dyDescent="0.35"/>
    <row r="184" s="28" customFormat="1" x14ac:dyDescent="0.35"/>
    <row r="185" s="28" customFormat="1" x14ac:dyDescent="0.35"/>
    <row r="186" s="28" customFormat="1" x14ac:dyDescent="0.35"/>
    <row r="187" s="28" customFormat="1" x14ac:dyDescent="0.35"/>
    <row r="188" s="28" customFormat="1" x14ac:dyDescent="0.35"/>
    <row r="189" s="28" customFormat="1" x14ac:dyDescent="0.35"/>
    <row r="190" s="28" customFormat="1" x14ac:dyDescent="0.35"/>
    <row r="191" s="28" customFormat="1" x14ac:dyDescent="0.35"/>
    <row r="192" s="28" customFormat="1" x14ac:dyDescent="0.35"/>
    <row r="193" s="28" customFormat="1" x14ac:dyDescent="0.35"/>
    <row r="194" s="28" customFormat="1" x14ac:dyDescent="0.35"/>
  </sheetData>
  <conditionalFormatting sqref="X12:X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{8414286C-5CBC-41FB-9741-FEF97220F40B}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14286C-5CBC-41FB-9741-FEF97220F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X12:X14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1"/>
  <sheetViews>
    <sheetView workbookViewId="0">
      <selection activeCell="B8" sqref="B8"/>
    </sheetView>
  </sheetViews>
  <sheetFormatPr defaultColWidth="8.7265625" defaultRowHeight="15.5" x14ac:dyDescent="0.35"/>
  <cols>
    <col min="1" max="1" width="13.6328125" style="2" customWidth="1"/>
    <col min="2" max="2" width="8.7265625" style="2"/>
    <col min="3" max="3" width="29.81640625" style="2" customWidth="1"/>
    <col min="4" max="16384" width="8.7265625" style="2"/>
  </cols>
  <sheetData>
    <row r="1" spans="1:16" x14ac:dyDescent="0.35">
      <c r="A1" s="26" t="s">
        <v>145</v>
      </c>
      <c r="B1" s="26" t="s">
        <v>142</v>
      </c>
      <c r="C1" s="26" t="s">
        <v>136</v>
      </c>
      <c r="D1" s="33" t="s">
        <v>83</v>
      </c>
      <c r="E1" s="33" t="s">
        <v>69</v>
      </c>
      <c r="F1" s="33" t="s">
        <v>7</v>
      </c>
      <c r="G1" s="33" t="s">
        <v>4</v>
      </c>
      <c r="H1" s="33" t="s">
        <v>2</v>
      </c>
      <c r="I1" s="33" t="s">
        <v>65</v>
      </c>
      <c r="J1" s="33" t="s">
        <v>8</v>
      </c>
      <c r="K1" s="33" t="s">
        <v>5</v>
      </c>
      <c r="L1" s="33" t="s">
        <v>59</v>
      </c>
      <c r="M1" s="33" t="s">
        <v>61</v>
      </c>
      <c r="N1" s="33" t="s">
        <v>60</v>
      </c>
      <c r="O1" s="33" t="s">
        <v>63</v>
      </c>
      <c r="P1" s="33" t="s">
        <v>11</v>
      </c>
    </row>
    <row r="2" spans="1:16" x14ac:dyDescent="0.35">
      <c r="B2" s="13"/>
      <c r="C2" s="13"/>
    </row>
    <row r="3" spans="1:16" x14ac:dyDescent="0.35">
      <c r="A3" s="13" t="s">
        <v>222</v>
      </c>
      <c r="B3" s="13" t="s">
        <v>221</v>
      </c>
      <c r="C3" s="2" t="s">
        <v>141</v>
      </c>
      <c r="D3" s="13">
        <v>4.7300000000000004</v>
      </c>
      <c r="E3" s="13">
        <v>0.1</v>
      </c>
      <c r="F3" s="13">
        <v>0.17</v>
      </c>
      <c r="G3" s="13">
        <v>0.09</v>
      </c>
      <c r="H3" s="13">
        <v>0.52</v>
      </c>
      <c r="I3" s="13">
        <v>43.99</v>
      </c>
      <c r="J3" s="13">
        <v>54.24</v>
      </c>
      <c r="K3" s="13">
        <v>0.38</v>
      </c>
      <c r="L3" s="13">
        <v>0.35</v>
      </c>
      <c r="M3" s="13">
        <v>0.12</v>
      </c>
      <c r="N3" s="13">
        <v>0.16</v>
      </c>
      <c r="O3" s="13">
        <v>0.14000000000000001</v>
      </c>
      <c r="P3" s="13">
        <v>104.97</v>
      </c>
    </row>
    <row r="4" spans="1:16" x14ac:dyDescent="0.35">
      <c r="A4" s="13" t="s">
        <v>223</v>
      </c>
      <c r="B4" s="13" t="s">
        <v>166</v>
      </c>
      <c r="C4" s="2" t="s">
        <v>141</v>
      </c>
      <c r="D4" s="13">
        <v>3.89</v>
      </c>
      <c r="E4" s="13">
        <v>0.1</v>
      </c>
      <c r="F4" s="13">
        <v>0.14000000000000001</v>
      </c>
      <c r="G4" s="13">
        <v>0.08</v>
      </c>
      <c r="H4" s="13">
        <v>0.5</v>
      </c>
      <c r="I4" s="13">
        <v>41.57</v>
      </c>
      <c r="J4" s="13">
        <v>52.6</v>
      </c>
      <c r="K4" s="13">
        <v>0.41</v>
      </c>
      <c r="L4" s="13">
        <v>0.26</v>
      </c>
      <c r="M4" s="13">
        <v>0.09</v>
      </c>
      <c r="N4" s="13">
        <v>0.28000000000000003</v>
      </c>
      <c r="O4" s="13">
        <v>0.14000000000000001</v>
      </c>
      <c r="P4" s="13">
        <v>100.08</v>
      </c>
    </row>
    <row r="5" spans="1:16" x14ac:dyDescent="0.35">
      <c r="A5" s="13" t="s">
        <v>224</v>
      </c>
      <c r="B5" s="2" t="s">
        <v>227</v>
      </c>
      <c r="C5" s="21" t="s">
        <v>137</v>
      </c>
      <c r="D5" s="13">
        <v>3.76</v>
      </c>
      <c r="E5" s="13">
        <v>0.13</v>
      </c>
      <c r="F5" s="13">
        <v>0.14000000000000001</v>
      </c>
      <c r="G5" s="2" t="s">
        <v>26</v>
      </c>
      <c r="H5" s="13">
        <v>0.5</v>
      </c>
      <c r="I5" s="13">
        <v>43.08</v>
      </c>
      <c r="J5" s="13">
        <v>53.54</v>
      </c>
      <c r="K5" s="2" t="s">
        <v>26</v>
      </c>
      <c r="L5" s="13">
        <v>0.3</v>
      </c>
      <c r="M5" s="13">
        <v>0.13</v>
      </c>
      <c r="N5" s="13">
        <v>0.25</v>
      </c>
      <c r="O5" s="13">
        <v>0.14000000000000001</v>
      </c>
      <c r="P5" s="2">
        <f t="shared" ref="P5:P16" si="0">SUM(D5:O5)</f>
        <v>101.97</v>
      </c>
    </row>
    <row r="6" spans="1:16" x14ac:dyDescent="0.35">
      <c r="A6" s="13" t="s">
        <v>84</v>
      </c>
      <c r="B6" s="2" t="s">
        <v>50</v>
      </c>
      <c r="C6" s="21" t="s">
        <v>137</v>
      </c>
      <c r="D6" s="13">
        <v>3.58</v>
      </c>
      <c r="E6" s="13">
        <v>0.18</v>
      </c>
      <c r="F6" s="13">
        <v>0.02</v>
      </c>
      <c r="G6" s="2" t="s">
        <v>26</v>
      </c>
      <c r="H6" s="13">
        <v>0.49</v>
      </c>
      <c r="I6" s="13">
        <v>43.55</v>
      </c>
      <c r="J6" s="13">
        <v>54.27</v>
      </c>
      <c r="K6" s="13">
        <v>0.23</v>
      </c>
      <c r="L6" s="13">
        <v>0.27</v>
      </c>
      <c r="M6" s="13">
        <v>0.04</v>
      </c>
      <c r="N6" s="13">
        <v>0.22</v>
      </c>
      <c r="O6" s="13">
        <v>0.1</v>
      </c>
      <c r="P6" s="2">
        <f t="shared" si="0"/>
        <v>102.95</v>
      </c>
    </row>
    <row r="7" spans="1:16" x14ac:dyDescent="0.35">
      <c r="A7" s="13" t="s">
        <v>225</v>
      </c>
      <c r="B7" s="2" t="s">
        <v>164</v>
      </c>
      <c r="C7" s="2" t="s">
        <v>141</v>
      </c>
      <c r="D7" s="13">
        <v>3.55</v>
      </c>
      <c r="E7" s="13">
        <v>0.11</v>
      </c>
      <c r="F7" s="13">
        <v>0.03</v>
      </c>
      <c r="G7" s="13">
        <v>0.09</v>
      </c>
      <c r="H7" s="13">
        <v>0.45</v>
      </c>
      <c r="I7" s="13">
        <v>43.07</v>
      </c>
      <c r="J7" s="13">
        <v>53.99</v>
      </c>
      <c r="K7" s="13">
        <v>0.63</v>
      </c>
      <c r="L7" s="13">
        <v>0.26</v>
      </c>
      <c r="M7" s="13">
        <v>0.03</v>
      </c>
      <c r="N7" s="13">
        <v>0.35</v>
      </c>
      <c r="O7" s="13">
        <v>0.14000000000000001</v>
      </c>
      <c r="P7" s="2">
        <f t="shared" si="0"/>
        <v>102.69999999999999</v>
      </c>
    </row>
    <row r="8" spans="1:16" x14ac:dyDescent="0.35">
      <c r="A8" s="13" t="s">
        <v>226</v>
      </c>
      <c r="B8" s="2" t="s">
        <v>164</v>
      </c>
      <c r="C8" s="2" t="s">
        <v>141</v>
      </c>
      <c r="D8" s="13">
        <v>3.95</v>
      </c>
      <c r="E8" s="13">
        <v>0.15</v>
      </c>
      <c r="F8" s="13">
        <v>0.13</v>
      </c>
      <c r="G8" s="13">
        <v>0.09</v>
      </c>
      <c r="H8" s="13">
        <v>0.59</v>
      </c>
      <c r="I8" s="13">
        <v>42.81</v>
      </c>
      <c r="J8" s="13">
        <v>53.63</v>
      </c>
      <c r="K8" s="13">
        <v>0.63</v>
      </c>
      <c r="L8" s="13">
        <v>0.31</v>
      </c>
      <c r="M8" s="13">
        <v>0.12</v>
      </c>
      <c r="N8" s="13">
        <v>0.33</v>
      </c>
      <c r="O8" s="13">
        <v>0.12</v>
      </c>
      <c r="P8" s="2">
        <f t="shared" si="0"/>
        <v>102.86</v>
      </c>
    </row>
    <row r="9" spans="1:16" x14ac:dyDescent="0.35">
      <c r="A9" s="2">
        <v>21</v>
      </c>
      <c r="B9" s="2" t="s">
        <v>54</v>
      </c>
      <c r="C9" s="2" t="s">
        <v>147</v>
      </c>
      <c r="D9" s="2">
        <v>3.72</v>
      </c>
      <c r="E9" s="2">
        <v>0.14000000000000001</v>
      </c>
      <c r="F9" s="2" t="s">
        <v>26</v>
      </c>
      <c r="G9" s="2" t="s">
        <v>26</v>
      </c>
      <c r="H9" s="2">
        <v>0.39</v>
      </c>
      <c r="I9" s="2">
        <v>41.92</v>
      </c>
      <c r="J9" s="2">
        <v>55.33</v>
      </c>
      <c r="K9" s="2">
        <v>0.44</v>
      </c>
      <c r="L9" s="2">
        <v>0.27</v>
      </c>
      <c r="M9" s="2" t="s">
        <v>26</v>
      </c>
      <c r="N9" s="2" t="s">
        <v>26</v>
      </c>
      <c r="O9" s="2" t="s">
        <v>26</v>
      </c>
      <c r="P9" s="2">
        <f t="shared" si="0"/>
        <v>102.21</v>
      </c>
    </row>
    <row r="10" spans="1:16" x14ac:dyDescent="0.35">
      <c r="A10" s="2">
        <v>33</v>
      </c>
      <c r="B10" s="2" t="s">
        <v>54</v>
      </c>
      <c r="C10" s="2" t="s">
        <v>147</v>
      </c>
      <c r="D10" s="2">
        <v>3.29</v>
      </c>
      <c r="E10" s="2">
        <v>0.14000000000000001</v>
      </c>
      <c r="F10" s="2" t="s">
        <v>26</v>
      </c>
      <c r="G10" s="2" t="s">
        <v>26</v>
      </c>
      <c r="H10" s="2">
        <v>0.44</v>
      </c>
      <c r="I10" s="2">
        <v>41.57</v>
      </c>
      <c r="J10" s="2">
        <v>54.87</v>
      </c>
      <c r="K10" s="2">
        <v>0.42</v>
      </c>
      <c r="L10" s="2">
        <v>0.28999999999999998</v>
      </c>
      <c r="M10" s="2">
        <v>0.21</v>
      </c>
      <c r="N10" s="2">
        <v>0.28000000000000003</v>
      </c>
      <c r="O10" s="2" t="s">
        <v>26</v>
      </c>
      <c r="P10" s="2">
        <f t="shared" si="0"/>
        <v>101.51</v>
      </c>
    </row>
    <row r="11" spans="1:16" x14ac:dyDescent="0.35">
      <c r="A11" s="2">
        <v>34</v>
      </c>
      <c r="B11" s="2" t="s">
        <v>54</v>
      </c>
      <c r="C11" s="2" t="s">
        <v>147</v>
      </c>
      <c r="D11" s="2">
        <v>3.5</v>
      </c>
      <c r="E11" s="2">
        <v>0.14000000000000001</v>
      </c>
      <c r="F11" s="2" t="s">
        <v>26</v>
      </c>
      <c r="G11" s="2" t="s">
        <v>26</v>
      </c>
      <c r="H11" s="2">
        <v>0.44</v>
      </c>
      <c r="I11" s="2">
        <v>41.75</v>
      </c>
      <c r="J11" s="2">
        <v>55.13</v>
      </c>
      <c r="K11" s="2">
        <v>0.38</v>
      </c>
      <c r="L11" s="2">
        <v>0.25</v>
      </c>
      <c r="M11" s="2">
        <v>0.16</v>
      </c>
      <c r="N11" s="2">
        <v>0.24</v>
      </c>
      <c r="O11" s="2">
        <v>0.27</v>
      </c>
      <c r="P11" s="2">
        <f t="shared" si="0"/>
        <v>102.25999999999999</v>
      </c>
    </row>
    <row r="12" spans="1:16" x14ac:dyDescent="0.35">
      <c r="A12" s="2">
        <v>37</v>
      </c>
      <c r="B12" s="2" t="s">
        <v>54</v>
      </c>
      <c r="C12" s="2" t="s">
        <v>147</v>
      </c>
      <c r="D12" s="2">
        <v>4.43</v>
      </c>
      <c r="E12" s="2">
        <v>0.13</v>
      </c>
      <c r="F12" s="2" t="s">
        <v>26</v>
      </c>
      <c r="G12" s="2" t="s">
        <v>26</v>
      </c>
      <c r="H12" s="2">
        <v>0.44</v>
      </c>
      <c r="I12" s="2">
        <v>41.81</v>
      </c>
      <c r="J12" s="2">
        <v>55.15</v>
      </c>
      <c r="K12" s="2">
        <v>0.54</v>
      </c>
      <c r="L12" s="2">
        <v>0.33</v>
      </c>
      <c r="M12" s="2" t="s">
        <v>26</v>
      </c>
      <c r="N12" s="2">
        <v>0.2</v>
      </c>
      <c r="O12" s="2" t="s">
        <v>26</v>
      </c>
      <c r="P12" s="2">
        <f t="shared" si="0"/>
        <v>103.03000000000002</v>
      </c>
    </row>
    <row r="13" spans="1:16" x14ac:dyDescent="0.35">
      <c r="A13" s="2">
        <v>38</v>
      </c>
      <c r="B13" s="2" t="s">
        <v>54</v>
      </c>
      <c r="C13" s="2" t="s">
        <v>147</v>
      </c>
      <c r="D13" s="2">
        <v>4.71</v>
      </c>
      <c r="E13" s="2">
        <v>0.1</v>
      </c>
      <c r="F13" s="2" t="s">
        <v>26</v>
      </c>
      <c r="G13" s="2" t="s">
        <v>26</v>
      </c>
      <c r="H13" s="2">
        <v>0.44</v>
      </c>
      <c r="I13" s="2">
        <v>42.15</v>
      </c>
      <c r="J13" s="2">
        <v>55.27</v>
      </c>
      <c r="K13" s="2">
        <v>0.45</v>
      </c>
      <c r="L13" s="2">
        <v>0.38</v>
      </c>
      <c r="M13" s="2" t="s">
        <v>26</v>
      </c>
      <c r="N13" s="2" t="s">
        <v>26</v>
      </c>
      <c r="O13" s="2" t="s">
        <v>26</v>
      </c>
      <c r="P13" s="2">
        <f t="shared" si="0"/>
        <v>103.5</v>
      </c>
    </row>
    <row r="14" spans="1:16" x14ac:dyDescent="0.35">
      <c r="A14" s="2">
        <v>42</v>
      </c>
      <c r="B14" s="2" t="s">
        <v>54</v>
      </c>
      <c r="C14" s="2" t="s">
        <v>147</v>
      </c>
      <c r="D14" s="2">
        <v>3.62</v>
      </c>
      <c r="E14" s="2">
        <v>0.18</v>
      </c>
      <c r="F14" s="2" t="s">
        <v>26</v>
      </c>
      <c r="G14" s="2" t="s">
        <v>26</v>
      </c>
      <c r="H14" s="2">
        <v>0.47</v>
      </c>
      <c r="I14" s="2">
        <v>41.73</v>
      </c>
      <c r="J14" s="2">
        <v>55.18</v>
      </c>
      <c r="K14" s="2">
        <v>0.49</v>
      </c>
      <c r="L14" s="2">
        <v>0.28999999999999998</v>
      </c>
      <c r="M14" s="2" t="s">
        <v>26</v>
      </c>
      <c r="N14" s="2">
        <v>0.22</v>
      </c>
      <c r="O14" s="2" t="s">
        <v>26</v>
      </c>
      <c r="P14" s="2">
        <f t="shared" si="0"/>
        <v>102.18</v>
      </c>
    </row>
    <row r="15" spans="1:16" x14ac:dyDescent="0.35">
      <c r="A15" s="2">
        <v>46</v>
      </c>
      <c r="B15" s="2" t="s">
        <v>54</v>
      </c>
      <c r="C15" s="2" t="s">
        <v>147</v>
      </c>
      <c r="D15" s="2">
        <v>4.16</v>
      </c>
      <c r="E15" s="2">
        <v>0.13</v>
      </c>
      <c r="F15" s="2" t="s">
        <v>26</v>
      </c>
      <c r="G15" s="2" t="s">
        <v>26</v>
      </c>
      <c r="H15" s="2">
        <v>0.44</v>
      </c>
      <c r="I15" s="2">
        <v>42.15</v>
      </c>
      <c r="J15" s="2">
        <v>55.3</v>
      </c>
      <c r="K15" s="2">
        <v>0.52</v>
      </c>
      <c r="L15" s="2">
        <v>0.31</v>
      </c>
      <c r="M15" s="2" t="s">
        <v>26</v>
      </c>
      <c r="N15" s="2" t="s">
        <v>26</v>
      </c>
      <c r="O15" s="2" t="s">
        <v>26</v>
      </c>
      <c r="P15" s="2">
        <f t="shared" si="0"/>
        <v>103.00999999999999</v>
      </c>
    </row>
    <row r="16" spans="1:16" x14ac:dyDescent="0.35">
      <c r="A16" s="2">
        <v>60</v>
      </c>
      <c r="B16" s="2" t="s">
        <v>54</v>
      </c>
      <c r="C16" s="2" t="s">
        <v>147</v>
      </c>
      <c r="D16" s="2">
        <v>3.65</v>
      </c>
      <c r="E16" s="2">
        <v>0.16</v>
      </c>
      <c r="F16" s="2" t="s">
        <v>26</v>
      </c>
      <c r="G16" s="2">
        <v>0.09</v>
      </c>
      <c r="H16" s="2">
        <v>0.42</v>
      </c>
      <c r="I16" s="2">
        <v>42.08</v>
      </c>
      <c r="J16" s="2">
        <v>55.15</v>
      </c>
      <c r="K16" s="2">
        <v>0.56000000000000005</v>
      </c>
      <c r="L16" s="2">
        <v>0.32</v>
      </c>
      <c r="M16" s="2" t="s">
        <v>26</v>
      </c>
      <c r="N16" s="2">
        <v>0.22</v>
      </c>
      <c r="O16" s="2">
        <v>0.17</v>
      </c>
      <c r="P16" s="2">
        <f t="shared" si="0"/>
        <v>102.82</v>
      </c>
    </row>
    <row r="17" spans="2:2" x14ac:dyDescent="0.35">
      <c r="B17" s="2" t="s">
        <v>140</v>
      </c>
    </row>
    <row r="18" spans="2:2" s="1" customFormat="1" x14ac:dyDescent="0.35"/>
    <row r="19" spans="2:2" s="1" customFormat="1" x14ac:dyDescent="0.35"/>
    <row r="20" spans="2:2" s="1" customFormat="1" x14ac:dyDescent="0.35"/>
    <row r="21" spans="2:2" s="1" customFormat="1" x14ac:dyDescent="0.35"/>
    <row r="22" spans="2:2" s="1" customFormat="1" x14ac:dyDescent="0.35"/>
    <row r="23" spans="2:2" s="1" customFormat="1" x14ac:dyDescent="0.35"/>
    <row r="24" spans="2:2" s="1" customFormat="1" x14ac:dyDescent="0.35"/>
    <row r="25" spans="2:2" s="1" customFormat="1" x14ac:dyDescent="0.35"/>
    <row r="26" spans="2:2" s="1" customFormat="1" x14ac:dyDescent="0.35"/>
    <row r="27" spans="2:2" s="1" customFormat="1" x14ac:dyDescent="0.35"/>
    <row r="28" spans="2:2" s="1" customFormat="1" x14ac:dyDescent="0.35"/>
    <row r="29" spans="2:2" s="1" customFormat="1" x14ac:dyDescent="0.35"/>
    <row r="30" spans="2:2" s="1" customFormat="1" x14ac:dyDescent="0.35"/>
    <row r="31" spans="2:2" s="1" customFormat="1" x14ac:dyDescent="0.35"/>
    <row r="32" spans="2: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1"/>
  <sheetViews>
    <sheetView topLeftCell="A16" workbookViewId="0">
      <selection activeCell="C43" sqref="C43"/>
    </sheetView>
  </sheetViews>
  <sheetFormatPr defaultColWidth="8.7265625" defaultRowHeight="15.5" x14ac:dyDescent="0.35"/>
  <cols>
    <col min="1" max="2" width="8.7265625" style="1"/>
    <col min="3" max="3" width="48.08984375" style="1" customWidth="1"/>
    <col min="4" max="16" width="8.7265625" style="1"/>
    <col min="17" max="17" width="24.81640625" style="1" customWidth="1"/>
    <col min="18" max="18" width="130.81640625" style="1" customWidth="1"/>
    <col min="19" max="16384" width="8.7265625" style="1"/>
  </cols>
  <sheetData>
    <row r="1" spans="1:21" ht="18" customHeight="1" x14ac:dyDescent="0.35">
      <c r="A1" s="26" t="s">
        <v>145</v>
      </c>
      <c r="B1" s="26" t="s">
        <v>142</v>
      </c>
      <c r="C1" s="26" t="s">
        <v>136</v>
      </c>
      <c r="D1" s="26"/>
      <c r="E1" s="2" t="s">
        <v>2</v>
      </c>
      <c r="F1" s="2" t="s">
        <v>3</v>
      </c>
      <c r="G1" s="2" t="s">
        <v>4</v>
      </c>
      <c r="H1" s="2" t="s">
        <v>6</v>
      </c>
      <c r="I1" s="2" t="s">
        <v>5</v>
      </c>
      <c r="J1" s="2" t="s">
        <v>7</v>
      </c>
      <c r="K1" s="2" t="s">
        <v>8</v>
      </c>
      <c r="L1" s="2" t="s">
        <v>9</v>
      </c>
      <c r="M1" s="2" t="s">
        <v>58</v>
      </c>
      <c r="N1" s="2" t="s">
        <v>83</v>
      </c>
      <c r="O1" s="2" t="s">
        <v>69</v>
      </c>
      <c r="P1" s="2" t="s">
        <v>11</v>
      </c>
      <c r="Q1" s="41" t="s">
        <v>152</v>
      </c>
      <c r="R1" s="42" t="s">
        <v>85</v>
      </c>
      <c r="S1" s="2"/>
      <c r="T1" s="2"/>
      <c r="U1" s="6"/>
    </row>
    <row r="2" spans="1:21" x14ac:dyDescent="0.35">
      <c r="A2" s="2">
        <v>147</v>
      </c>
      <c r="B2" s="14" t="s">
        <v>50</v>
      </c>
      <c r="C2" s="38" t="s">
        <v>137</v>
      </c>
      <c r="D2" s="2"/>
      <c r="E2" s="37">
        <v>45.14</v>
      </c>
      <c r="F2" s="37">
        <v>1.1200000000000001</v>
      </c>
      <c r="G2" s="37">
        <v>5.12</v>
      </c>
      <c r="H2" s="37">
        <v>0.4</v>
      </c>
      <c r="I2" s="37">
        <v>24.38</v>
      </c>
      <c r="J2" s="37">
        <v>8.06</v>
      </c>
      <c r="K2" s="37">
        <v>10.77</v>
      </c>
      <c r="L2" s="37">
        <v>2.21</v>
      </c>
      <c r="M2" s="37">
        <v>1.02</v>
      </c>
      <c r="N2" s="2" t="s">
        <v>27</v>
      </c>
      <c r="O2" s="37">
        <v>0.28999999999999998</v>
      </c>
      <c r="P2" s="37">
        <v>98.52</v>
      </c>
      <c r="Q2" s="2" t="s">
        <v>153</v>
      </c>
      <c r="R2" s="2" t="s">
        <v>86</v>
      </c>
      <c r="S2" s="2"/>
      <c r="T2" s="2"/>
      <c r="U2" s="6"/>
    </row>
    <row r="3" spans="1:21" x14ac:dyDescent="0.35">
      <c r="A3" s="2">
        <v>148</v>
      </c>
      <c r="B3" s="14" t="s">
        <v>50</v>
      </c>
      <c r="C3" s="38" t="s">
        <v>137</v>
      </c>
      <c r="D3" s="2"/>
      <c r="E3" s="37">
        <v>46.92</v>
      </c>
      <c r="F3" s="37">
        <v>1.33</v>
      </c>
      <c r="G3" s="37">
        <v>5.88</v>
      </c>
      <c r="H3" s="37">
        <v>0.18</v>
      </c>
      <c r="I3" s="37">
        <v>19.940000000000001</v>
      </c>
      <c r="J3" s="37">
        <v>11.06</v>
      </c>
      <c r="K3" s="37">
        <v>10.79</v>
      </c>
      <c r="L3" s="37">
        <v>2.2599999999999998</v>
      </c>
      <c r="M3" s="37">
        <v>0.89</v>
      </c>
      <c r="N3" s="2" t="s">
        <v>27</v>
      </c>
      <c r="O3" s="37">
        <v>0.43</v>
      </c>
      <c r="P3" s="37">
        <v>99.68</v>
      </c>
      <c r="Q3" s="2" t="s">
        <v>154</v>
      </c>
      <c r="R3" s="2" t="s">
        <v>87</v>
      </c>
      <c r="S3" s="2"/>
      <c r="T3" s="2"/>
      <c r="U3" s="6"/>
    </row>
    <row r="4" spans="1:21" x14ac:dyDescent="0.35">
      <c r="A4" s="2">
        <v>149</v>
      </c>
      <c r="B4" s="14" t="s">
        <v>50</v>
      </c>
      <c r="C4" s="38" t="s">
        <v>137</v>
      </c>
      <c r="D4" s="2"/>
      <c r="E4" s="37">
        <v>48.76</v>
      </c>
      <c r="F4" s="37" t="s">
        <v>27</v>
      </c>
      <c r="G4" s="37">
        <v>0.79</v>
      </c>
      <c r="H4" s="37">
        <v>0.97</v>
      </c>
      <c r="I4" s="37">
        <v>35.28</v>
      </c>
      <c r="J4" s="37">
        <v>1.71</v>
      </c>
      <c r="K4" s="37">
        <v>9.85</v>
      </c>
      <c r="L4" s="37">
        <v>0.28000000000000003</v>
      </c>
      <c r="M4" s="37">
        <v>0.17</v>
      </c>
      <c r="N4" s="2" t="s">
        <v>27</v>
      </c>
      <c r="O4" s="37">
        <v>0.17</v>
      </c>
      <c r="P4" s="37">
        <v>97.97</v>
      </c>
      <c r="Q4" s="2" t="s">
        <v>155</v>
      </c>
      <c r="R4" s="2" t="s">
        <v>88</v>
      </c>
      <c r="S4" s="2"/>
      <c r="T4" s="2"/>
      <c r="U4" s="6"/>
    </row>
    <row r="5" spans="1:21" x14ac:dyDescent="0.35">
      <c r="A5" s="2">
        <v>156</v>
      </c>
      <c r="B5" s="14" t="s">
        <v>50</v>
      </c>
      <c r="C5" s="38" t="s">
        <v>137</v>
      </c>
      <c r="D5" s="2"/>
      <c r="E5" s="37">
        <v>47.13</v>
      </c>
      <c r="F5" s="37">
        <v>1.28</v>
      </c>
      <c r="G5" s="37">
        <v>5.57</v>
      </c>
      <c r="H5" s="37">
        <v>0.32</v>
      </c>
      <c r="I5" s="37">
        <v>20.07</v>
      </c>
      <c r="J5" s="37">
        <v>11.08</v>
      </c>
      <c r="K5" s="37">
        <v>10.77</v>
      </c>
      <c r="L5" s="37">
        <v>2.35</v>
      </c>
      <c r="M5" s="37">
        <v>0.9</v>
      </c>
      <c r="N5" s="2" t="s">
        <v>27</v>
      </c>
      <c r="O5" s="37">
        <v>0.47</v>
      </c>
      <c r="P5" s="37">
        <v>99.95</v>
      </c>
      <c r="Q5" s="2" t="s">
        <v>156</v>
      </c>
      <c r="R5" s="2" t="s">
        <v>89</v>
      </c>
      <c r="S5" s="2"/>
      <c r="T5" s="2"/>
      <c r="U5" s="6"/>
    </row>
    <row r="6" spans="1:21" x14ac:dyDescent="0.35">
      <c r="A6" s="2">
        <v>157</v>
      </c>
      <c r="B6" s="14" t="s">
        <v>50</v>
      </c>
      <c r="C6" s="38" t="s">
        <v>137</v>
      </c>
      <c r="D6" s="2"/>
      <c r="E6" s="37">
        <v>45.8</v>
      </c>
      <c r="F6" s="37">
        <v>1.1299999999999999</v>
      </c>
      <c r="G6" s="37">
        <v>5.14</v>
      </c>
      <c r="H6" s="37">
        <v>0.41</v>
      </c>
      <c r="I6" s="37">
        <v>23.85</v>
      </c>
      <c r="J6" s="37">
        <v>8.59</v>
      </c>
      <c r="K6" s="37">
        <v>10.62</v>
      </c>
      <c r="L6" s="37">
        <v>2.3199999999999998</v>
      </c>
      <c r="M6" s="37">
        <v>1.01</v>
      </c>
      <c r="N6" s="2" t="s">
        <v>27</v>
      </c>
      <c r="O6" s="37">
        <v>0.23</v>
      </c>
      <c r="P6" s="37">
        <v>99.11</v>
      </c>
      <c r="Q6" s="2" t="s">
        <v>153</v>
      </c>
      <c r="R6" s="2" t="s">
        <v>90</v>
      </c>
      <c r="S6" s="2"/>
      <c r="T6" s="2"/>
      <c r="U6" s="6"/>
    </row>
    <row r="7" spans="1:21" x14ac:dyDescent="0.35">
      <c r="A7" s="2">
        <v>158</v>
      </c>
      <c r="B7" s="14" t="s">
        <v>50</v>
      </c>
      <c r="C7" s="38" t="s">
        <v>137</v>
      </c>
      <c r="D7" s="2"/>
      <c r="E7" s="37">
        <v>48.01</v>
      </c>
      <c r="F7" s="37" t="s">
        <v>27</v>
      </c>
      <c r="G7" s="37">
        <v>1.7</v>
      </c>
      <c r="H7" s="37">
        <v>0.89</v>
      </c>
      <c r="I7" s="37">
        <v>34.72</v>
      </c>
      <c r="J7" s="37">
        <v>1.53</v>
      </c>
      <c r="K7" s="37">
        <v>10.17</v>
      </c>
      <c r="L7" s="37">
        <v>0.56999999999999995</v>
      </c>
      <c r="M7" s="37">
        <v>0.22</v>
      </c>
      <c r="N7" s="2" t="s">
        <v>27</v>
      </c>
      <c r="O7" s="37" t="s">
        <v>26</v>
      </c>
      <c r="P7" s="37">
        <v>97.8</v>
      </c>
      <c r="Q7" s="2" t="s">
        <v>155</v>
      </c>
      <c r="R7" s="2" t="s">
        <v>91</v>
      </c>
      <c r="S7" s="2"/>
      <c r="T7" s="2"/>
      <c r="U7" s="6"/>
    </row>
    <row r="8" spans="1:21" x14ac:dyDescent="0.35">
      <c r="A8" s="2">
        <v>159</v>
      </c>
      <c r="B8" s="14" t="s">
        <v>50</v>
      </c>
      <c r="C8" s="38" t="s">
        <v>137</v>
      </c>
      <c r="D8" s="2"/>
      <c r="E8" s="37">
        <v>46.81</v>
      </c>
      <c r="F8" s="37">
        <v>1.33</v>
      </c>
      <c r="G8" s="37">
        <v>5.71</v>
      </c>
      <c r="H8" s="37">
        <v>0.31</v>
      </c>
      <c r="I8" s="37">
        <v>20.71</v>
      </c>
      <c r="J8" s="37">
        <v>10.28</v>
      </c>
      <c r="K8" s="37">
        <v>10.82</v>
      </c>
      <c r="L8" s="37">
        <v>2.16</v>
      </c>
      <c r="M8" s="37">
        <v>0.92</v>
      </c>
      <c r="N8" s="2" t="s">
        <v>27</v>
      </c>
      <c r="O8" s="37">
        <v>0.34</v>
      </c>
      <c r="P8" s="37">
        <v>99.38</v>
      </c>
      <c r="Q8" s="2" t="s">
        <v>157</v>
      </c>
      <c r="R8" s="2" t="s">
        <v>92</v>
      </c>
      <c r="S8" s="2"/>
      <c r="T8" s="2"/>
      <c r="U8" s="6"/>
    </row>
    <row r="9" spans="1:21" x14ac:dyDescent="0.35">
      <c r="A9" s="2">
        <v>160</v>
      </c>
      <c r="B9" s="14" t="s">
        <v>50</v>
      </c>
      <c r="C9" s="38" t="s">
        <v>137</v>
      </c>
      <c r="D9" s="2"/>
      <c r="E9" s="37">
        <v>46.53</v>
      </c>
      <c r="F9" s="37">
        <v>1.57</v>
      </c>
      <c r="G9" s="37">
        <v>6.52</v>
      </c>
      <c r="H9" s="37">
        <v>0.44</v>
      </c>
      <c r="I9" s="37">
        <v>21.97</v>
      </c>
      <c r="J9" s="37">
        <v>8.19</v>
      </c>
      <c r="K9" s="37">
        <v>9.67</v>
      </c>
      <c r="L9" s="37">
        <v>2.2799999999999998</v>
      </c>
      <c r="M9" s="37">
        <v>1.35</v>
      </c>
      <c r="N9" s="2" t="s">
        <v>27</v>
      </c>
      <c r="O9" s="37">
        <v>0.23</v>
      </c>
      <c r="P9" s="37">
        <v>98.75</v>
      </c>
      <c r="Q9" s="2" t="s">
        <v>158</v>
      </c>
      <c r="R9" s="2" t="s">
        <v>93</v>
      </c>
      <c r="S9" s="2"/>
      <c r="T9" s="2"/>
      <c r="U9" s="6"/>
    </row>
    <row r="10" spans="1:21" x14ac:dyDescent="0.35">
      <c r="A10" s="2">
        <v>165</v>
      </c>
      <c r="B10" s="14" t="s">
        <v>50</v>
      </c>
      <c r="C10" s="38" t="s">
        <v>137</v>
      </c>
      <c r="D10" s="2"/>
      <c r="E10" s="37">
        <v>46.85</v>
      </c>
      <c r="F10" s="37">
        <v>1.35</v>
      </c>
      <c r="G10" s="37">
        <v>5.86</v>
      </c>
      <c r="H10" s="37">
        <v>0.34</v>
      </c>
      <c r="I10" s="37">
        <v>20.309999999999999</v>
      </c>
      <c r="J10" s="37">
        <v>10.98</v>
      </c>
      <c r="K10" s="37">
        <v>10.89</v>
      </c>
      <c r="L10" s="37">
        <v>2.5499999999999998</v>
      </c>
      <c r="M10" s="37">
        <v>0.95</v>
      </c>
      <c r="N10" s="2" t="s">
        <v>27</v>
      </c>
      <c r="O10" s="37">
        <v>0.43</v>
      </c>
      <c r="P10" s="37">
        <v>100.5</v>
      </c>
      <c r="Q10" s="2" t="s">
        <v>156</v>
      </c>
      <c r="R10" s="2" t="s">
        <v>94</v>
      </c>
      <c r="S10" s="2"/>
      <c r="T10" s="2"/>
      <c r="U10" s="6"/>
    </row>
    <row r="11" spans="1:21" x14ac:dyDescent="0.35">
      <c r="A11" s="2">
        <v>166</v>
      </c>
      <c r="B11" s="14" t="s">
        <v>50</v>
      </c>
      <c r="C11" s="38" t="s">
        <v>137</v>
      </c>
      <c r="D11" s="2"/>
      <c r="E11" s="37">
        <v>45.38</v>
      </c>
      <c r="F11" s="37">
        <v>1.22</v>
      </c>
      <c r="G11" s="37">
        <v>6.1</v>
      </c>
      <c r="H11" s="37">
        <v>0.32</v>
      </c>
      <c r="I11" s="37">
        <v>25.42</v>
      </c>
      <c r="J11" s="37">
        <v>7.69</v>
      </c>
      <c r="K11" s="37">
        <v>10.82</v>
      </c>
      <c r="L11" s="37">
        <v>2.31</v>
      </c>
      <c r="M11" s="37">
        <v>1.18</v>
      </c>
      <c r="N11" s="2" t="s">
        <v>27</v>
      </c>
      <c r="O11" s="37">
        <v>0.37</v>
      </c>
      <c r="P11" s="37">
        <v>100.81</v>
      </c>
      <c r="Q11" s="2" t="s">
        <v>153</v>
      </c>
      <c r="R11" s="2" t="s">
        <v>95</v>
      </c>
      <c r="S11" s="2"/>
      <c r="T11" s="2"/>
      <c r="U11" s="6"/>
    </row>
    <row r="12" spans="1:21" x14ac:dyDescent="0.35">
      <c r="A12" s="2">
        <v>167</v>
      </c>
      <c r="B12" s="14" t="s">
        <v>50</v>
      </c>
      <c r="C12" s="38" t="s">
        <v>137</v>
      </c>
      <c r="D12" s="2"/>
      <c r="E12" s="37">
        <v>48.31</v>
      </c>
      <c r="F12" s="37">
        <v>1.18</v>
      </c>
      <c r="G12" s="37">
        <v>5.56</v>
      </c>
      <c r="H12" s="37">
        <v>0.36</v>
      </c>
      <c r="I12" s="37">
        <v>20.02</v>
      </c>
      <c r="J12" s="37">
        <v>11.76</v>
      </c>
      <c r="K12" s="37">
        <v>10.66</v>
      </c>
      <c r="L12" s="37">
        <v>2.33</v>
      </c>
      <c r="M12" s="37">
        <v>0.86</v>
      </c>
      <c r="N12" s="2" t="s">
        <v>27</v>
      </c>
      <c r="O12" s="37">
        <v>0.39</v>
      </c>
      <c r="P12" s="37">
        <v>101.42</v>
      </c>
      <c r="Q12" s="2" t="s">
        <v>154</v>
      </c>
      <c r="R12" s="2" t="s">
        <v>96</v>
      </c>
      <c r="S12" s="2"/>
      <c r="T12" s="2"/>
      <c r="U12" s="6"/>
    </row>
    <row r="13" spans="1:21" x14ac:dyDescent="0.35">
      <c r="A13" s="2">
        <v>168</v>
      </c>
      <c r="B13" s="14" t="s">
        <v>50</v>
      </c>
      <c r="C13" s="38" t="s">
        <v>137</v>
      </c>
      <c r="D13" s="2"/>
      <c r="E13" s="37">
        <v>45.95</v>
      </c>
      <c r="F13" s="37">
        <v>1.08</v>
      </c>
      <c r="G13" s="37">
        <v>5.52</v>
      </c>
      <c r="H13" s="37">
        <v>0.36</v>
      </c>
      <c r="I13" s="37">
        <v>24.78</v>
      </c>
      <c r="J13" s="37">
        <v>8.23</v>
      </c>
      <c r="K13" s="37">
        <v>10.84</v>
      </c>
      <c r="L13" s="37">
        <v>2.4500000000000002</v>
      </c>
      <c r="M13" s="37">
        <v>1.02</v>
      </c>
      <c r="N13" s="2" t="s">
        <v>27</v>
      </c>
      <c r="O13" s="37">
        <v>0.28000000000000003</v>
      </c>
      <c r="P13" s="37">
        <v>100.52</v>
      </c>
      <c r="Q13" s="2" t="s">
        <v>153</v>
      </c>
      <c r="R13" s="2" t="s">
        <v>97</v>
      </c>
      <c r="S13" s="2"/>
      <c r="T13" s="2"/>
      <c r="U13" s="6"/>
    </row>
    <row r="14" spans="1:21" x14ac:dyDescent="0.35">
      <c r="A14" s="2">
        <v>169</v>
      </c>
      <c r="B14" s="14" t="s">
        <v>50</v>
      </c>
      <c r="C14" s="38" t="s">
        <v>137</v>
      </c>
      <c r="D14" s="2"/>
      <c r="E14" s="37">
        <v>46.3</v>
      </c>
      <c r="F14" s="37">
        <v>1.17</v>
      </c>
      <c r="G14" s="37">
        <v>5.08</v>
      </c>
      <c r="H14" s="37">
        <v>0.43</v>
      </c>
      <c r="I14" s="37">
        <v>24.39</v>
      </c>
      <c r="J14" s="37">
        <v>8.51</v>
      </c>
      <c r="K14" s="37">
        <v>10.83</v>
      </c>
      <c r="L14" s="37">
        <v>2.35</v>
      </c>
      <c r="M14" s="37">
        <v>1.02</v>
      </c>
      <c r="N14" s="2" t="s">
        <v>27</v>
      </c>
      <c r="O14" s="37">
        <v>0.25</v>
      </c>
      <c r="P14" s="37">
        <v>100.32</v>
      </c>
      <c r="Q14" s="2" t="s">
        <v>153</v>
      </c>
      <c r="R14" s="2" t="s">
        <v>98</v>
      </c>
      <c r="S14" s="2"/>
      <c r="T14" s="2"/>
      <c r="U14" s="6"/>
    </row>
    <row r="15" spans="1:21" x14ac:dyDescent="0.35">
      <c r="A15" s="2">
        <v>172</v>
      </c>
      <c r="B15" s="14" t="s">
        <v>50</v>
      </c>
      <c r="C15" s="38" t="s">
        <v>137</v>
      </c>
      <c r="D15" s="2"/>
      <c r="E15" s="37">
        <v>45.97</v>
      </c>
      <c r="F15" s="37">
        <v>0.98</v>
      </c>
      <c r="G15" s="37">
        <v>4.95</v>
      </c>
      <c r="H15" s="37">
        <v>0.49</v>
      </c>
      <c r="I15" s="37">
        <v>23.7</v>
      </c>
      <c r="J15" s="37">
        <v>8.57</v>
      </c>
      <c r="K15" s="37">
        <v>10.52</v>
      </c>
      <c r="L15" s="37">
        <v>2.1800000000000002</v>
      </c>
      <c r="M15" s="37">
        <v>0.99</v>
      </c>
      <c r="N15" s="2" t="s">
        <v>27</v>
      </c>
      <c r="O15" s="37">
        <v>0.24</v>
      </c>
      <c r="P15" s="37">
        <v>98.6</v>
      </c>
      <c r="Q15" s="2" t="s">
        <v>153</v>
      </c>
      <c r="R15" s="2" t="s">
        <v>99</v>
      </c>
      <c r="S15" s="2"/>
      <c r="T15" s="2"/>
      <c r="U15" s="6"/>
    </row>
    <row r="16" spans="1:21" x14ac:dyDescent="0.35">
      <c r="A16" s="2">
        <v>173</v>
      </c>
      <c r="B16" s="14" t="s">
        <v>50</v>
      </c>
      <c r="C16" s="38" t="s">
        <v>137</v>
      </c>
      <c r="D16" s="2"/>
      <c r="E16" s="37">
        <v>47.92</v>
      </c>
      <c r="F16" s="14" t="s">
        <v>27</v>
      </c>
      <c r="G16" s="37">
        <v>1.49</v>
      </c>
      <c r="H16" s="37">
        <v>0.93</v>
      </c>
      <c r="I16" s="37">
        <v>34.340000000000003</v>
      </c>
      <c r="J16" s="37">
        <v>1.66</v>
      </c>
      <c r="K16" s="37">
        <v>10.7</v>
      </c>
      <c r="L16" s="40" t="s">
        <v>26</v>
      </c>
      <c r="M16" s="37">
        <v>0.14000000000000001</v>
      </c>
      <c r="N16" s="2" t="s">
        <v>27</v>
      </c>
      <c r="O16" s="40" t="s">
        <v>26</v>
      </c>
      <c r="P16" s="37">
        <v>97.19</v>
      </c>
      <c r="Q16" s="2" t="s">
        <v>155</v>
      </c>
      <c r="R16" s="2" t="s">
        <v>100</v>
      </c>
      <c r="S16" s="2"/>
      <c r="T16" s="2"/>
      <c r="U16" s="6"/>
    </row>
    <row r="17" spans="1:21" x14ac:dyDescent="0.35">
      <c r="A17" s="2">
        <v>174</v>
      </c>
      <c r="B17" s="14" t="s">
        <v>50</v>
      </c>
      <c r="C17" s="38" t="s">
        <v>137</v>
      </c>
      <c r="D17" s="2"/>
      <c r="E17" s="37">
        <v>49.29</v>
      </c>
      <c r="F17" s="14" t="s">
        <v>27</v>
      </c>
      <c r="G17" s="37">
        <v>1.59</v>
      </c>
      <c r="H17" s="37">
        <v>1.07</v>
      </c>
      <c r="I17" s="37">
        <v>34.4</v>
      </c>
      <c r="J17" s="37">
        <v>1.79</v>
      </c>
      <c r="K17" s="37">
        <v>10.79</v>
      </c>
      <c r="L17" s="40" t="s">
        <v>26</v>
      </c>
      <c r="M17" s="37">
        <v>0.16</v>
      </c>
      <c r="N17" s="2" t="s">
        <v>27</v>
      </c>
      <c r="O17" s="40" t="s">
        <v>26</v>
      </c>
      <c r="P17" s="37">
        <v>100.05</v>
      </c>
      <c r="Q17" s="2" t="s">
        <v>155</v>
      </c>
      <c r="R17" s="2" t="s">
        <v>101</v>
      </c>
      <c r="S17" s="2"/>
      <c r="T17" s="2"/>
      <c r="U17" s="6"/>
    </row>
    <row r="18" spans="1:21" x14ac:dyDescent="0.35">
      <c r="A18" s="2">
        <v>177</v>
      </c>
      <c r="B18" s="14" t="s">
        <v>50</v>
      </c>
      <c r="C18" s="38" t="s">
        <v>137</v>
      </c>
      <c r="D18" s="2"/>
      <c r="E18" s="37">
        <v>45.23</v>
      </c>
      <c r="F18" s="37">
        <v>1.05</v>
      </c>
      <c r="G18" s="37">
        <v>5.16</v>
      </c>
      <c r="H18" s="37">
        <v>0.36</v>
      </c>
      <c r="I18" s="37">
        <v>21.9</v>
      </c>
      <c r="J18" s="37">
        <v>9.49</v>
      </c>
      <c r="K18" s="37">
        <v>10.54</v>
      </c>
      <c r="L18" s="37">
        <v>2.13</v>
      </c>
      <c r="M18" s="37">
        <v>0.99</v>
      </c>
      <c r="N18" s="2" t="s">
        <v>27</v>
      </c>
      <c r="O18" s="37">
        <v>0.24</v>
      </c>
      <c r="P18" s="37">
        <v>97.07</v>
      </c>
      <c r="Q18" s="2" t="s">
        <v>153</v>
      </c>
      <c r="R18" s="2" t="s">
        <v>102</v>
      </c>
      <c r="S18" s="2"/>
      <c r="T18" s="2"/>
      <c r="U18" s="6"/>
    </row>
    <row r="19" spans="1:21" x14ac:dyDescent="0.35">
      <c r="A19" s="2">
        <v>178</v>
      </c>
      <c r="B19" s="14" t="s">
        <v>50</v>
      </c>
      <c r="C19" s="38" t="s">
        <v>137</v>
      </c>
      <c r="D19" s="2"/>
      <c r="E19" s="37">
        <v>48.48</v>
      </c>
      <c r="F19" s="14" t="s">
        <v>27</v>
      </c>
      <c r="G19" s="37">
        <v>0.93</v>
      </c>
      <c r="H19" s="37">
        <v>1.3</v>
      </c>
      <c r="I19" s="37">
        <v>34.39</v>
      </c>
      <c r="J19" s="37">
        <v>1.51</v>
      </c>
      <c r="K19" s="37">
        <v>10.87</v>
      </c>
      <c r="L19" s="37" t="s">
        <v>26</v>
      </c>
      <c r="M19" s="37">
        <v>0.17</v>
      </c>
      <c r="N19" s="2" t="s">
        <v>27</v>
      </c>
      <c r="O19" s="37" t="s">
        <v>26</v>
      </c>
      <c r="P19" s="37">
        <v>97.65</v>
      </c>
      <c r="Q19" s="2" t="s">
        <v>155</v>
      </c>
      <c r="R19" s="2" t="s">
        <v>103</v>
      </c>
      <c r="S19" s="2"/>
      <c r="T19" s="2"/>
      <c r="U19" s="6"/>
    </row>
    <row r="20" spans="1:21" x14ac:dyDescent="0.35">
      <c r="A20" s="2">
        <v>179</v>
      </c>
      <c r="B20" s="14" t="s">
        <v>50</v>
      </c>
      <c r="C20" s="38" t="s">
        <v>137</v>
      </c>
      <c r="D20" s="2"/>
      <c r="E20" s="37">
        <v>44.22</v>
      </c>
      <c r="F20" s="37">
        <v>1.38</v>
      </c>
      <c r="G20" s="37">
        <v>5.95</v>
      </c>
      <c r="H20" s="37">
        <v>0.39</v>
      </c>
      <c r="I20" s="37">
        <v>23.16</v>
      </c>
      <c r="J20" s="37">
        <v>8.27</v>
      </c>
      <c r="K20" s="37">
        <v>10.7</v>
      </c>
      <c r="L20" s="37">
        <v>2.25</v>
      </c>
      <c r="M20" s="37">
        <v>1.05</v>
      </c>
      <c r="N20" s="2" t="s">
        <v>27</v>
      </c>
      <c r="O20" s="37">
        <v>0.35</v>
      </c>
      <c r="P20" s="37">
        <v>97.73</v>
      </c>
      <c r="Q20" s="2" t="s">
        <v>153</v>
      </c>
      <c r="R20" s="2" t="s">
        <v>104</v>
      </c>
      <c r="S20" s="2"/>
      <c r="T20" s="2"/>
      <c r="U20" s="6"/>
    </row>
    <row r="21" spans="1:21" x14ac:dyDescent="0.35">
      <c r="A21" s="2">
        <v>191</v>
      </c>
      <c r="B21" s="14" t="s">
        <v>50</v>
      </c>
      <c r="C21" s="38" t="s">
        <v>137</v>
      </c>
      <c r="D21" s="2"/>
      <c r="E21" s="37">
        <v>45.35</v>
      </c>
      <c r="F21" s="37">
        <v>1.08</v>
      </c>
      <c r="G21" s="37">
        <v>5.25</v>
      </c>
      <c r="H21" s="37">
        <v>0.37</v>
      </c>
      <c r="I21" s="37">
        <v>22.45</v>
      </c>
      <c r="J21" s="37">
        <v>9.07</v>
      </c>
      <c r="K21" s="37">
        <v>10.16</v>
      </c>
      <c r="L21" s="37">
        <v>2.12</v>
      </c>
      <c r="M21" s="37">
        <v>1.1200000000000001</v>
      </c>
      <c r="N21" s="2" t="s">
        <v>27</v>
      </c>
      <c r="O21" s="37">
        <v>0.22</v>
      </c>
      <c r="P21" s="37">
        <v>97.2</v>
      </c>
      <c r="Q21" s="2" t="s">
        <v>153</v>
      </c>
      <c r="R21" s="2" t="s">
        <v>105</v>
      </c>
      <c r="S21" s="2"/>
      <c r="T21" s="2"/>
      <c r="U21" s="6"/>
    </row>
    <row r="22" spans="1:21" x14ac:dyDescent="0.35">
      <c r="A22" s="2">
        <v>210</v>
      </c>
      <c r="B22" s="14" t="s">
        <v>50</v>
      </c>
      <c r="C22" s="38" t="s">
        <v>137</v>
      </c>
      <c r="D22" s="2"/>
      <c r="E22" s="37">
        <v>47.73</v>
      </c>
      <c r="F22" s="37">
        <v>1.45</v>
      </c>
      <c r="G22" s="37">
        <v>4.87</v>
      </c>
      <c r="H22" s="37">
        <v>0.37</v>
      </c>
      <c r="I22" s="37">
        <v>18.8</v>
      </c>
      <c r="J22" s="37">
        <v>12.24</v>
      </c>
      <c r="K22" s="37">
        <v>10.54</v>
      </c>
      <c r="L22" s="37">
        <v>2.41</v>
      </c>
      <c r="M22" s="37">
        <v>0.73</v>
      </c>
      <c r="N22" s="2" t="s">
        <v>27</v>
      </c>
      <c r="O22" s="37">
        <v>0.24</v>
      </c>
      <c r="P22" s="37">
        <v>99.39</v>
      </c>
      <c r="Q22" s="2" t="s">
        <v>156</v>
      </c>
      <c r="R22" s="2" t="s">
        <v>106</v>
      </c>
      <c r="S22" s="2"/>
      <c r="T22" s="2"/>
      <c r="U22" s="6"/>
    </row>
    <row r="23" spans="1:21" x14ac:dyDescent="0.35">
      <c r="A23" s="2">
        <v>222</v>
      </c>
      <c r="B23" s="14" t="s">
        <v>50</v>
      </c>
      <c r="C23" s="38" t="s">
        <v>137</v>
      </c>
      <c r="D23" s="2"/>
      <c r="E23" s="37">
        <v>45.85</v>
      </c>
      <c r="F23" s="37">
        <v>1.18</v>
      </c>
      <c r="G23" s="37">
        <v>4.74</v>
      </c>
      <c r="H23" s="37">
        <v>0.37</v>
      </c>
      <c r="I23" s="37">
        <v>23.79</v>
      </c>
      <c r="J23" s="37">
        <v>8.76</v>
      </c>
      <c r="K23" s="37">
        <v>10.31</v>
      </c>
      <c r="L23" s="37">
        <v>1.89</v>
      </c>
      <c r="M23" s="37">
        <v>0.99</v>
      </c>
      <c r="N23" s="2" t="s">
        <v>27</v>
      </c>
      <c r="O23" s="37">
        <v>0.27</v>
      </c>
      <c r="P23" s="37">
        <v>98.15</v>
      </c>
      <c r="Q23" s="2" t="s">
        <v>153</v>
      </c>
      <c r="R23" s="2" t="s">
        <v>107</v>
      </c>
      <c r="S23" s="2"/>
      <c r="T23" s="2"/>
      <c r="U23" s="6"/>
    </row>
    <row r="24" spans="1:21" x14ac:dyDescent="0.35">
      <c r="A24" s="2">
        <v>251</v>
      </c>
      <c r="B24" s="14" t="s">
        <v>50</v>
      </c>
      <c r="C24" s="38" t="s">
        <v>137</v>
      </c>
      <c r="D24" s="2"/>
      <c r="E24" s="37">
        <v>48.39</v>
      </c>
      <c r="F24" s="37">
        <v>1.62</v>
      </c>
      <c r="G24" s="37">
        <v>3.5</v>
      </c>
      <c r="H24" s="37">
        <v>0.35</v>
      </c>
      <c r="I24" s="37">
        <v>19.64</v>
      </c>
      <c r="J24" s="37">
        <v>11.92</v>
      </c>
      <c r="K24" s="37">
        <v>9.91</v>
      </c>
      <c r="L24" s="37">
        <v>2.0099999999999998</v>
      </c>
      <c r="M24" s="37">
        <v>0.66</v>
      </c>
      <c r="N24" s="2" t="s">
        <v>27</v>
      </c>
      <c r="O24" s="37">
        <v>0.12</v>
      </c>
      <c r="P24" s="37">
        <v>98.12</v>
      </c>
      <c r="Q24" s="2" t="s">
        <v>159</v>
      </c>
      <c r="R24" s="2" t="s">
        <v>108</v>
      </c>
      <c r="S24" s="2"/>
      <c r="T24" s="2"/>
      <c r="U24" s="6"/>
    </row>
    <row r="25" spans="1:21" x14ac:dyDescent="0.35">
      <c r="A25" s="14">
        <v>352</v>
      </c>
      <c r="B25" s="14" t="s">
        <v>51</v>
      </c>
      <c r="C25" s="14" t="s">
        <v>138</v>
      </c>
      <c r="D25" s="14"/>
      <c r="E25" s="14">
        <v>45.74</v>
      </c>
      <c r="F25" s="14">
        <v>1.33</v>
      </c>
      <c r="G25" s="14">
        <v>3.85</v>
      </c>
      <c r="H25" s="14">
        <v>0.45</v>
      </c>
      <c r="I25" s="14">
        <v>26.81</v>
      </c>
      <c r="J25" s="14">
        <v>6.67</v>
      </c>
      <c r="K25" s="14">
        <v>9.44</v>
      </c>
      <c r="L25" s="14">
        <v>2.82</v>
      </c>
      <c r="M25" s="14">
        <v>0.88</v>
      </c>
      <c r="N25" s="2" t="s">
        <v>27</v>
      </c>
      <c r="O25" s="14">
        <v>0.17</v>
      </c>
      <c r="P25" s="14">
        <v>98.17</v>
      </c>
      <c r="Q25" s="2" t="s">
        <v>153</v>
      </c>
      <c r="R25" s="2" t="s">
        <v>109</v>
      </c>
      <c r="S25" s="2"/>
      <c r="T25" s="2"/>
      <c r="U25" s="6"/>
    </row>
    <row r="26" spans="1:21" x14ac:dyDescent="0.35">
      <c r="A26" s="14">
        <v>353</v>
      </c>
      <c r="B26" s="14" t="s">
        <v>51</v>
      </c>
      <c r="C26" s="14" t="s">
        <v>138</v>
      </c>
      <c r="D26" s="14"/>
      <c r="E26" s="14">
        <v>46.64</v>
      </c>
      <c r="F26" s="14">
        <v>1.2</v>
      </c>
      <c r="G26" s="14">
        <v>3.36</v>
      </c>
      <c r="H26" s="14">
        <v>0.44</v>
      </c>
      <c r="I26" s="14">
        <v>26.27</v>
      </c>
      <c r="J26" s="14">
        <v>7.18</v>
      </c>
      <c r="K26" s="14">
        <v>9</v>
      </c>
      <c r="L26" s="14">
        <v>2.94</v>
      </c>
      <c r="M26" s="14">
        <v>0.95</v>
      </c>
      <c r="N26" s="2" t="s">
        <v>27</v>
      </c>
      <c r="O26" s="14">
        <v>0.14000000000000001</v>
      </c>
      <c r="P26" s="14">
        <v>98.12</v>
      </c>
      <c r="Q26" s="2" t="s">
        <v>153</v>
      </c>
      <c r="R26" s="2" t="s">
        <v>110</v>
      </c>
      <c r="S26" s="2"/>
      <c r="T26" s="2"/>
      <c r="U26" s="6"/>
    </row>
    <row r="27" spans="1:21" x14ac:dyDescent="0.35">
      <c r="A27" s="14">
        <v>356</v>
      </c>
      <c r="B27" s="14" t="s">
        <v>51</v>
      </c>
      <c r="C27" s="14" t="s">
        <v>138</v>
      </c>
      <c r="D27" s="14"/>
      <c r="E27" s="14">
        <v>46.45</v>
      </c>
      <c r="F27" s="14">
        <v>1.07</v>
      </c>
      <c r="G27" s="14">
        <v>3.97</v>
      </c>
      <c r="H27" s="14">
        <v>0.39</v>
      </c>
      <c r="I27" s="14">
        <v>26.03</v>
      </c>
      <c r="J27" s="14">
        <v>7.43</v>
      </c>
      <c r="K27" s="14">
        <v>9.23</v>
      </c>
      <c r="L27" s="14">
        <v>2.57</v>
      </c>
      <c r="M27" s="14">
        <v>0.96</v>
      </c>
      <c r="N27" s="2" t="s">
        <v>27</v>
      </c>
      <c r="O27" s="14">
        <v>0.15</v>
      </c>
      <c r="P27" s="14">
        <v>98.25</v>
      </c>
      <c r="Q27" s="2" t="s">
        <v>153</v>
      </c>
      <c r="R27" s="2" t="s">
        <v>111</v>
      </c>
      <c r="S27" s="2"/>
      <c r="T27" s="2"/>
      <c r="U27" s="6"/>
    </row>
    <row r="28" spans="1:21" x14ac:dyDescent="0.35">
      <c r="A28" s="14">
        <v>365</v>
      </c>
      <c r="B28" s="14" t="s">
        <v>51</v>
      </c>
      <c r="C28" s="14" t="s">
        <v>138</v>
      </c>
      <c r="D28" s="14"/>
      <c r="E28" s="14">
        <v>45.44</v>
      </c>
      <c r="F28" s="14">
        <v>1.05</v>
      </c>
      <c r="G28" s="14">
        <v>5.0999999999999996</v>
      </c>
      <c r="H28" s="14">
        <v>0.31</v>
      </c>
      <c r="I28" s="14">
        <v>17.7</v>
      </c>
      <c r="J28" s="14">
        <v>12.01</v>
      </c>
      <c r="K28" s="14">
        <v>10.69</v>
      </c>
      <c r="L28" s="14">
        <v>2.52</v>
      </c>
      <c r="M28" s="14">
        <v>0.61</v>
      </c>
      <c r="N28" s="2" t="s">
        <v>27</v>
      </c>
      <c r="O28" s="14">
        <v>0.14000000000000001</v>
      </c>
      <c r="P28" s="14">
        <v>95.58</v>
      </c>
      <c r="Q28" s="2" t="s">
        <v>156</v>
      </c>
      <c r="R28" s="2" t="s">
        <v>112</v>
      </c>
      <c r="S28" s="2"/>
      <c r="T28" s="2"/>
      <c r="U28" s="6"/>
    </row>
    <row r="29" spans="1:21" x14ac:dyDescent="0.35">
      <c r="A29" s="14">
        <v>367</v>
      </c>
      <c r="B29" s="14" t="s">
        <v>51</v>
      </c>
      <c r="C29" s="14" t="s">
        <v>138</v>
      </c>
      <c r="D29" s="14"/>
      <c r="E29" s="14">
        <v>46.55</v>
      </c>
      <c r="F29" s="14">
        <v>1.28</v>
      </c>
      <c r="G29" s="14">
        <v>3.78</v>
      </c>
      <c r="H29" s="14">
        <v>0.46</v>
      </c>
      <c r="I29" s="14">
        <v>27.2</v>
      </c>
      <c r="J29" s="14">
        <v>6.47</v>
      </c>
      <c r="K29" s="14">
        <v>9.02</v>
      </c>
      <c r="L29" s="14">
        <v>2.95</v>
      </c>
      <c r="M29" s="14">
        <v>1.02</v>
      </c>
      <c r="N29" s="2" t="s">
        <v>27</v>
      </c>
      <c r="O29" s="14">
        <v>0.16</v>
      </c>
      <c r="P29" s="14">
        <v>98.91</v>
      </c>
      <c r="Q29" s="2" t="s">
        <v>153</v>
      </c>
      <c r="R29" s="2" t="s">
        <v>113</v>
      </c>
      <c r="S29" s="2"/>
      <c r="T29" s="2"/>
      <c r="U29" s="6"/>
    </row>
    <row r="30" spans="1:21" x14ac:dyDescent="0.35">
      <c r="A30" s="14">
        <v>375</v>
      </c>
      <c r="B30" s="14" t="s">
        <v>51</v>
      </c>
      <c r="C30" s="14" t="s">
        <v>138</v>
      </c>
      <c r="D30" s="14"/>
      <c r="E30" s="14">
        <v>47.96</v>
      </c>
      <c r="F30" s="14">
        <v>2</v>
      </c>
      <c r="G30" s="14">
        <v>4.59</v>
      </c>
      <c r="H30" s="14">
        <v>0.31</v>
      </c>
      <c r="I30" s="14">
        <v>25.79</v>
      </c>
      <c r="J30" s="14">
        <v>8.24</v>
      </c>
      <c r="K30" s="14">
        <v>10.06</v>
      </c>
      <c r="L30" s="14">
        <v>2.78</v>
      </c>
      <c r="M30" s="14">
        <v>0.93</v>
      </c>
      <c r="N30" s="2" t="s">
        <v>27</v>
      </c>
      <c r="O30" s="14">
        <v>0.23</v>
      </c>
      <c r="P30" s="14">
        <v>102.9</v>
      </c>
      <c r="Q30" s="2" t="s">
        <v>153</v>
      </c>
      <c r="R30" s="2" t="s">
        <v>114</v>
      </c>
      <c r="S30" s="2"/>
      <c r="T30" s="2"/>
      <c r="U30" s="6"/>
    </row>
    <row r="31" spans="1:21" x14ac:dyDescent="0.35">
      <c r="A31" s="14">
        <v>376</v>
      </c>
      <c r="B31" s="14" t="s">
        <v>51</v>
      </c>
      <c r="C31" s="14" t="s">
        <v>138</v>
      </c>
      <c r="D31" s="14"/>
      <c r="E31" s="14">
        <v>47.96</v>
      </c>
      <c r="F31" s="14">
        <v>1.57</v>
      </c>
      <c r="G31" s="14">
        <v>4.7</v>
      </c>
      <c r="H31" s="14">
        <v>0.39</v>
      </c>
      <c r="I31" s="14">
        <v>25.18</v>
      </c>
      <c r="J31" s="14">
        <v>8.27</v>
      </c>
      <c r="K31" s="14">
        <v>10.54</v>
      </c>
      <c r="L31" s="14">
        <v>2.84</v>
      </c>
      <c r="M31" s="14">
        <v>0.84</v>
      </c>
      <c r="N31" s="2" t="s">
        <v>27</v>
      </c>
      <c r="O31" s="14">
        <v>0.24</v>
      </c>
      <c r="P31" s="14">
        <v>102.54</v>
      </c>
      <c r="Q31" s="2" t="s">
        <v>153</v>
      </c>
      <c r="R31" s="2" t="s">
        <v>115</v>
      </c>
      <c r="S31" s="2"/>
      <c r="T31" s="2"/>
      <c r="U31" s="6"/>
    </row>
    <row r="32" spans="1:21" x14ac:dyDescent="0.35">
      <c r="A32" s="14">
        <v>406</v>
      </c>
      <c r="B32" s="14" t="s">
        <v>51</v>
      </c>
      <c r="C32" s="14" t="s">
        <v>138</v>
      </c>
      <c r="D32" s="14"/>
      <c r="E32" s="14">
        <v>45.87</v>
      </c>
      <c r="F32" s="14">
        <v>1.67</v>
      </c>
      <c r="G32" s="14">
        <v>4.93</v>
      </c>
      <c r="H32" s="14">
        <v>0.32</v>
      </c>
      <c r="I32" s="14">
        <v>19.88</v>
      </c>
      <c r="J32" s="14">
        <v>11.31</v>
      </c>
      <c r="K32" s="14">
        <v>9.3000000000000007</v>
      </c>
      <c r="L32" s="14">
        <v>2.76</v>
      </c>
      <c r="M32" s="14">
        <v>0.61</v>
      </c>
      <c r="N32" s="2" t="s">
        <v>27</v>
      </c>
      <c r="O32" s="14">
        <v>0.11</v>
      </c>
      <c r="P32" s="14">
        <v>96.77</v>
      </c>
      <c r="Q32" s="2" t="s">
        <v>156</v>
      </c>
      <c r="R32" s="2" t="s">
        <v>116</v>
      </c>
      <c r="S32" s="2"/>
      <c r="T32" s="2"/>
      <c r="U32" s="6"/>
    </row>
    <row r="33" spans="1:21" x14ac:dyDescent="0.35">
      <c r="A33" s="13" t="s">
        <v>117</v>
      </c>
      <c r="B33" s="14" t="s">
        <v>50</v>
      </c>
      <c r="C33" s="38" t="s">
        <v>137</v>
      </c>
      <c r="D33" s="14"/>
      <c r="E33" s="40">
        <v>48.85</v>
      </c>
      <c r="F33" s="40">
        <v>1.23</v>
      </c>
      <c r="G33" s="40">
        <v>3.55</v>
      </c>
      <c r="H33" s="40">
        <v>0.26</v>
      </c>
      <c r="I33" s="40">
        <v>14.8</v>
      </c>
      <c r="J33" s="40">
        <v>14.26</v>
      </c>
      <c r="K33" s="40">
        <v>10.58</v>
      </c>
      <c r="L33" s="40">
        <v>2.08</v>
      </c>
      <c r="M33" s="40">
        <v>0.76</v>
      </c>
      <c r="N33" s="40">
        <v>1.41</v>
      </c>
      <c r="O33" s="40">
        <v>0.09</v>
      </c>
      <c r="P33" s="47">
        <v>97.87</v>
      </c>
      <c r="Q33" s="2" t="s">
        <v>156</v>
      </c>
      <c r="R33" s="2" t="s">
        <v>118</v>
      </c>
      <c r="S33" s="2"/>
      <c r="T33" s="2"/>
      <c r="U33" s="6"/>
    </row>
    <row r="34" spans="1:21" x14ac:dyDescent="0.35">
      <c r="A34" s="13" t="s">
        <v>119</v>
      </c>
      <c r="B34" s="14" t="s">
        <v>50</v>
      </c>
      <c r="C34" s="38" t="s">
        <v>137</v>
      </c>
      <c r="D34" s="14"/>
      <c r="E34" s="40">
        <v>56.26</v>
      </c>
      <c r="F34" s="40" t="s">
        <v>26</v>
      </c>
      <c r="G34" s="40">
        <v>26.07</v>
      </c>
      <c r="H34" s="40" t="s">
        <v>26</v>
      </c>
      <c r="I34" s="40">
        <v>0.48</v>
      </c>
      <c r="J34" s="40">
        <v>7.0000000000000007E-2</v>
      </c>
      <c r="K34" s="40">
        <v>8.31</v>
      </c>
      <c r="L34" s="40">
        <v>6.02</v>
      </c>
      <c r="M34" s="40">
        <v>0.64</v>
      </c>
      <c r="N34" s="40" t="s">
        <v>26</v>
      </c>
      <c r="O34" s="40" t="s">
        <v>26</v>
      </c>
      <c r="P34" s="47">
        <v>97.85</v>
      </c>
      <c r="Q34" s="2" t="s">
        <v>160</v>
      </c>
      <c r="R34" s="2" t="s">
        <v>120</v>
      </c>
      <c r="S34" s="2"/>
      <c r="T34" s="2"/>
      <c r="U34" s="6"/>
    </row>
    <row r="35" spans="1:21" x14ac:dyDescent="0.35">
      <c r="A35" s="13" t="s">
        <v>228</v>
      </c>
      <c r="B35" s="14" t="s">
        <v>164</v>
      </c>
      <c r="C35" s="15" t="s">
        <v>148</v>
      </c>
      <c r="D35" s="14"/>
      <c r="E35" s="40">
        <v>45.81</v>
      </c>
      <c r="F35" s="40">
        <v>1.1399999999999999</v>
      </c>
      <c r="G35" s="40">
        <v>4.3600000000000003</v>
      </c>
      <c r="H35" s="40">
        <v>0.41</v>
      </c>
      <c r="I35" s="40">
        <v>21.54</v>
      </c>
      <c r="J35" s="40">
        <v>9.6300000000000008</v>
      </c>
      <c r="K35" s="40">
        <v>10.02</v>
      </c>
      <c r="L35" s="40">
        <v>2.13</v>
      </c>
      <c r="M35" s="40">
        <v>0.78</v>
      </c>
      <c r="N35" s="40">
        <v>1.1499999999999999</v>
      </c>
      <c r="O35" s="40">
        <v>0.24</v>
      </c>
      <c r="P35" s="47">
        <v>97.20999999999998</v>
      </c>
      <c r="Q35" s="2" t="s">
        <v>153</v>
      </c>
      <c r="R35" s="2" t="s">
        <v>121</v>
      </c>
      <c r="S35" s="2"/>
      <c r="T35" s="2"/>
      <c r="U35" s="6"/>
    </row>
    <row r="36" spans="1:21" x14ac:dyDescent="0.35">
      <c r="A36" s="13" t="s">
        <v>229</v>
      </c>
      <c r="B36" s="14" t="s">
        <v>164</v>
      </c>
      <c r="C36" s="15" t="s">
        <v>148</v>
      </c>
      <c r="D36" s="14"/>
      <c r="E36" s="40">
        <v>46.19</v>
      </c>
      <c r="F36" s="40">
        <v>1.07</v>
      </c>
      <c r="G36" s="40">
        <v>4.96</v>
      </c>
      <c r="H36" s="40">
        <v>0.45</v>
      </c>
      <c r="I36" s="40">
        <v>24.47</v>
      </c>
      <c r="J36" s="40">
        <v>8.3699999999999992</v>
      </c>
      <c r="K36" s="40">
        <v>9.58</v>
      </c>
      <c r="L36" s="40">
        <v>2.34</v>
      </c>
      <c r="M36" s="40">
        <v>0.84</v>
      </c>
      <c r="N36" s="40">
        <v>1.42</v>
      </c>
      <c r="O36" s="40">
        <v>0.32</v>
      </c>
      <c r="P36" s="47">
        <v>100.01</v>
      </c>
      <c r="Q36" s="2" t="s">
        <v>157</v>
      </c>
      <c r="R36" s="2" t="s">
        <v>122</v>
      </c>
      <c r="S36" s="2"/>
      <c r="T36" s="2"/>
      <c r="U36" s="6"/>
    </row>
    <row r="37" spans="1:21" x14ac:dyDescent="0.35">
      <c r="A37" s="13" t="s">
        <v>230</v>
      </c>
      <c r="B37" s="14" t="s">
        <v>164</v>
      </c>
      <c r="C37" s="15" t="s">
        <v>148</v>
      </c>
      <c r="D37" s="14"/>
      <c r="E37" s="40">
        <v>48.61</v>
      </c>
      <c r="F37" s="40">
        <v>0.83</v>
      </c>
      <c r="G37" s="40">
        <v>3.87</v>
      </c>
      <c r="H37" s="40">
        <v>0.34</v>
      </c>
      <c r="I37" s="40">
        <v>21.08</v>
      </c>
      <c r="J37" s="40">
        <v>11</v>
      </c>
      <c r="K37" s="40">
        <v>9.69</v>
      </c>
      <c r="L37" s="40">
        <v>2.35</v>
      </c>
      <c r="M37" s="40">
        <v>0.75</v>
      </c>
      <c r="N37" s="40">
        <v>1.74</v>
      </c>
      <c r="O37" s="40">
        <v>0.12</v>
      </c>
      <c r="P37" s="47">
        <v>100.37999999999998</v>
      </c>
      <c r="Q37" s="2" t="s">
        <v>156</v>
      </c>
      <c r="R37" s="2" t="s">
        <v>123</v>
      </c>
      <c r="S37" s="2"/>
      <c r="T37" s="2"/>
      <c r="U37" s="6"/>
    </row>
    <row r="38" spans="1:21" x14ac:dyDescent="0.35">
      <c r="A38" s="13" t="s">
        <v>231</v>
      </c>
      <c r="B38" s="14" t="s">
        <v>164</v>
      </c>
      <c r="C38" s="15" t="s">
        <v>148</v>
      </c>
      <c r="D38" s="14"/>
      <c r="E38" s="40">
        <v>46.01</v>
      </c>
      <c r="F38" s="40">
        <v>0.64</v>
      </c>
      <c r="G38" s="40">
        <v>4.32</v>
      </c>
      <c r="H38" s="40">
        <v>0.44</v>
      </c>
      <c r="I38" s="40">
        <v>23.79</v>
      </c>
      <c r="J38" s="40">
        <v>8.81</v>
      </c>
      <c r="K38" s="40">
        <v>9.17</v>
      </c>
      <c r="L38" s="40">
        <v>2.46</v>
      </c>
      <c r="M38" s="40">
        <v>0.77</v>
      </c>
      <c r="N38" s="40">
        <v>1.52</v>
      </c>
      <c r="O38" s="40">
        <v>0.27</v>
      </c>
      <c r="P38" s="47">
        <v>98.199999999999974</v>
      </c>
      <c r="Q38" s="2" t="s">
        <v>153</v>
      </c>
      <c r="R38" s="2" t="s">
        <v>124</v>
      </c>
      <c r="S38" s="2"/>
      <c r="T38" s="2"/>
      <c r="U38" s="6"/>
    </row>
    <row r="39" spans="1:21" x14ac:dyDescent="0.35">
      <c r="A39" s="13" t="s">
        <v>232</v>
      </c>
      <c r="B39" s="14" t="s">
        <v>164</v>
      </c>
      <c r="C39" s="15" t="s">
        <v>148</v>
      </c>
      <c r="D39" s="14"/>
      <c r="E39" s="40">
        <v>50.3</v>
      </c>
      <c r="F39" s="40">
        <v>0.34</v>
      </c>
      <c r="G39" s="40">
        <v>2.71</v>
      </c>
      <c r="H39" s="40">
        <v>0.67</v>
      </c>
      <c r="I39" s="40">
        <v>20.37</v>
      </c>
      <c r="J39" s="40">
        <v>12.22</v>
      </c>
      <c r="K39" s="40">
        <v>8.49</v>
      </c>
      <c r="L39" s="40">
        <v>2.39</v>
      </c>
      <c r="M39" s="40">
        <v>0.56000000000000005</v>
      </c>
      <c r="N39" s="40">
        <v>1.88</v>
      </c>
      <c r="O39" s="40">
        <v>0.1</v>
      </c>
      <c r="P39" s="47">
        <v>100.02999999999999</v>
      </c>
      <c r="Q39" s="2" t="s">
        <v>159</v>
      </c>
      <c r="R39" s="2" t="s">
        <v>125</v>
      </c>
      <c r="S39" s="2"/>
      <c r="T39" s="2"/>
      <c r="U39" s="6"/>
    </row>
    <row r="40" spans="1:21" x14ac:dyDescent="0.35">
      <c r="B40" s="1" t="s">
        <v>149</v>
      </c>
    </row>
    <row r="41" spans="1:21" x14ac:dyDescent="0.35">
      <c r="B41" s="2" t="s">
        <v>140</v>
      </c>
    </row>
  </sheetData>
  <conditionalFormatting sqref="H17:H18">
    <cfRule type="cellIs" dxfId="0" priority="1" stopIfTrue="1" operator="equal">
      <formula>TRUE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38"/>
  <sheetViews>
    <sheetView tabSelected="1" workbookViewId="0">
      <selection activeCell="A2" sqref="A2"/>
    </sheetView>
  </sheetViews>
  <sheetFormatPr defaultColWidth="8.7265625" defaultRowHeight="15.5" x14ac:dyDescent="0.35"/>
  <cols>
    <col min="1" max="1" width="10.81640625" style="1" customWidth="1"/>
    <col min="2" max="2" width="8.7265625" style="1"/>
    <col min="3" max="3" width="31.36328125" style="1" customWidth="1"/>
    <col min="4" max="4" width="9.6328125" style="1" customWidth="1"/>
    <col min="5" max="5" width="8.7265625" style="1"/>
    <col min="6" max="6" width="9.08984375" customWidth="1"/>
    <col min="7" max="16384" width="8.7265625" style="1"/>
  </cols>
  <sheetData>
    <row r="1" spans="1:32" x14ac:dyDescent="0.35">
      <c r="A1" s="1" t="s">
        <v>235</v>
      </c>
    </row>
    <row r="2" spans="1:32" x14ac:dyDescent="0.35">
      <c r="A2" s="36" t="s">
        <v>134</v>
      </c>
      <c r="B2" s="36" t="s">
        <v>233</v>
      </c>
      <c r="C2" s="36" t="s">
        <v>234</v>
      </c>
      <c r="E2" s="1" t="s">
        <v>2</v>
      </c>
      <c r="F2" s="1" t="s">
        <v>3</v>
      </c>
      <c r="G2" s="1" t="s">
        <v>4</v>
      </c>
      <c r="H2" s="1" t="s">
        <v>40</v>
      </c>
      <c r="I2" s="1" t="s">
        <v>236</v>
      </c>
      <c r="J2" s="1" t="s">
        <v>6</v>
      </c>
      <c r="K2" s="1" t="s">
        <v>7</v>
      </c>
      <c r="L2" s="1" t="s">
        <v>38</v>
      </c>
      <c r="M2" s="1" t="s">
        <v>58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39</v>
      </c>
      <c r="S2" s="1" t="s">
        <v>11</v>
      </c>
      <c r="U2" s="1" t="s">
        <v>20</v>
      </c>
      <c r="V2" s="1" t="s">
        <v>13</v>
      </c>
      <c r="W2" s="1" t="s">
        <v>43</v>
      </c>
      <c r="X2" s="1" t="s">
        <v>14</v>
      </c>
      <c r="Y2" s="1" t="s">
        <v>44</v>
      </c>
      <c r="Z2" s="1" t="s">
        <v>45</v>
      </c>
      <c r="AA2" s="1" t="s">
        <v>16</v>
      </c>
      <c r="AB2" s="1" t="s">
        <v>17</v>
      </c>
      <c r="AC2" s="1" t="s">
        <v>130</v>
      </c>
      <c r="AD2" s="1" t="s">
        <v>131</v>
      </c>
      <c r="AE2" s="1" t="s">
        <v>132</v>
      </c>
      <c r="AF2" s="1" t="s">
        <v>133</v>
      </c>
    </row>
    <row r="3" spans="1:32" s="37" customFormat="1" x14ac:dyDescent="0.35">
      <c r="A3" s="37">
        <v>208</v>
      </c>
      <c r="B3" s="37" t="s">
        <v>50</v>
      </c>
      <c r="C3" s="38" t="s">
        <v>137</v>
      </c>
      <c r="E3" s="37">
        <v>0.6</v>
      </c>
      <c r="F3" s="37">
        <v>7.91</v>
      </c>
      <c r="G3" s="37">
        <v>0.34</v>
      </c>
      <c r="H3" s="37" t="s">
        <v>26</v>
      </c>
      <c r="I3" s="37">
        <v>84.34</v>
      </c>
      <c r="J3" s="37">
        <v>1.1200000000000001</v>
      </c>
      <c r="K3" s="37" t="s">
        <v>26</v>
      </c>
      <c r="L3" s="37">
        <v>0.35</v>
      </c>
      <c r="M3" s="37" t="s">
        <v>26</v>
      </c>
      <c r="N3" s="37" t="s">
        <v>26</v>
      </c>
      <c r="O3" s="37" t="s">
        <v>26</v>
      </c>
      <c r="P3" s="37" t="s">
        <v>26</v>
      </c>
      <c r="Q3" s="37" t="s">
        <v>26</v>
      </c>
      <c r="R3" s="37">
        <v>0.69</v>
      </c>
      <c r="S3" s="37">
        <v>95.35</v>
      </c>
      <c r="U3" s="50">
        <v>0</v>
      </c>
      <c r="V3" s="50">
        <v>0.22848057234901842</v>
      </c>
      <c r="W3" s="50">
        <v>7.3589333296717055E-3</v>
      </c>
      <c r="X3" s="50">
        <v>1.5395340048380732E-2</v>
      </c>
      <c r="Y3" s="50">
        <v>1.5120248744420546</v>
      </c>
      <c r="Z3" s="50">
        <v>1.1971025202156567</v>
      </c>
      <c r="AA3" s="50">
        <v>3.6437318797511192E-2</v>
      </c>
      <c r="AB3" s="50">
        <v>0</v>
      </c>
      <c r="AC3" s="50">
        <v>0</v>
      </c>
      <c r="AD3" s="50">
        <v>0</v>
      </c>
      <c r="AE3" s="50">
        <v>0</v>
      </c>
      <c r="AF3" s="50">
        <v>2.9964067216132548</v>
      </c>
    </row>
    <row r="4" spans="1:32" s="37" customFormat="1" x14ac:dyDescent="0.35">
      <c r="A4" s="37">
        <v>211</v>
      </c>
      <c r="B4" s="37" t="s">
        <v>50</v>
      </c>
      <c r="C4" s="38" t="s">
        <v>137</v>
      </c>
      <c r="E4" s="37">
        <v>0.41</v>
      </c>
      <c r="F4" s="37">
        <v>11.83</v>
      </c>
      <c r="G4" s="37">
        <v>0.91</v>
      </c>
      <c r="H4" s="37" t="s">
        <v>26</v>
      </c>
      <c r="I4" s="37">
        <v>80.819999999999993</v>
      </c>
      <c r="J4" s="37">
        <v>1.94</v>
      </c>
      <c r="K4" s="37" t="s">
        <v>26</v>
      </c>
      <c r="L4" s="37" t="s">
        <v>26</v>
      </c>
      <c r="M4" s="37" t="s">
        <v>26</v>
      </c>
      <c r="N4" s="37" t="s">
        <v>26</v>
      </c>
      <c r="O4" s="37" t="s">
        <v>26</v>
      </c>
      <c r="P4" s="37" t="s">
        <v>26</v>
      </c>
      <c r="Q4" s="37" t="s">
        <v>26</v>
      </c>
      <c r="R4" s="37">
        <v>1.41</v>
      </c>
      <c r="S4" s="37">
        <v>97.31</v>
      </c>
      <c r="U4" s="50">
        <v>0</v>
      </c>
      <c r="V4" s="50">
        <v>0.33501573825348968</v>
      </c>
      <c r="W4" s="50">
        <v>1.2190474797920493E-2</v>
      </c>
      <c r="X4" s="50">
        <v>4.0397959709968782E-2</v>
      </c>
      <c r="Y4" s="50">
        <v>1.2636821056345278</v>
      </c>
      <c r="Z4" s="50">
        <v>1.281518472823223</v>
      </c>
      <c r="AA4" s="50">
        <v>6.1878216853836973E-2</v>
      </c>
      <c r="AB4" s="50">
        <v>0</v>
      </c>
      <c r="AC4" s="50">
        <v>0</v>
      </c>
      <c r="AD4" s="50">
        <v>0</v>
      </c>
      <c r="AE4" s="50">
        <v>0</v>
      </c>
      <c r="AF4" s="50">
        <v>2.9967995591822931</v>
      </c>
    </row>
    <row r="5" spans="1:32" s="37" customFormat="1" x14ac:dyDescent="0.35">
      <c r="A5" s="37">
        <v>213</v>
      </c>
      <c r="B5" s="37" t="s">
        <v>50</v>
      </c>
      <c r="C5" s="38" t="s">
        <v>137</v>
      </c>
      <c r="E5" s="37">
        <v>0.32</v>
      </c>
      <c r="F5" s="37">
        <v>12.53</v>
      </c>
      <c r="G5" s="37">
        <v>0.81</v>
      </c>
      <c r="H5" s="37" t="s">
        <v>26</v>
      </c>
      <c r="I5" s="37">
        <v>79.45</v>
      </c>
      <c r="J5" s="37">
        <v>1.99</v>
      </c>
      <c r="K5" s="37" t="s">
        <v>26</v>
      </c>
      <c r="L5" s="37" t="s">
        <v>26</v>
      </c>
      <c r="M5" s="37" t="s">
        <v>26</v>
      </c>
      <c r="N5" s="37" t="s">
        <v>26</v>
      </c>
      <c r="O5" s="37" t="s">
        <v>26</v>
      </c>
      <c r="P5" s="37" t="s">
        <v>26</v>
      </c>
      <c r="Q5" s="37" t="s">
        <v>26</v>
      </c>
      <c r="R5" s="37">
        <v>1.4</v>
      </c>
      <c r="S5" s="37">
        <v>96.5</v>
      </c>
      <c r="U5" s="50">
        <v>0</v>
      </c>
      <c r="V5" s="50">
        <v>0.35860807278876855</v>
      </c>
      <c r="W5" s="50">
        <v>8.5485407033057455E-3</v>
      </c>
      <c r="X5" s="50">
        <v>3.6340557388208426E-2</v>
      </c>
      <c r="Y5" s="50">
        <v>1.2282934557672975</v>
      </c>
      <c r="Z5" s="50">
        <v>1.3003380006981125</v>
      </c>
      <c r="AA5" s="50">
        <v>6.4147193824178605E-2</v>
      </c>
      <c r="AB5" s="50">
        <v>0</v>
      </c>
      <c r="AC5" s="50">
        <v>0</v>
      </c>
      <c r="AD5" s="50">
        <v>0</v>
      </c>
      <c r="AE5" s="50">
        <v>0</v>
      </c>
      <c r="AF5" s="50">
        <v>2.9946829680729667</v>
      </c>
    </row>
    <row r="6" spans="1:32" s="37" customFormat="1" x14ac:dyDescent="0.35">
      <c r="A6" s="37">
        <v>217</v>
      </c>
      <c r="B6" s="37" t="s">
        <v>50</v>
      </c>
      <c r="C6" s="38" t="s">
        <v>137</v>
      </c>
      <c r="E6" s="37">
        <v>0.36</v>
      </c>
      <c r="F6" s="37">
        <v>11.03</v>
      </c>
      <c r="G6" s="37">
        <v>0.87</v>
      </c>
      <c r="H6" s="37" t="s">
        <v>26</v>
      </c>
      <c r="I6" s="37">
        <v>80.48</v>
      </c>
      <c r="J6" s="37">
        <v>1.6</v>
      </c>
      <c r="K6" s="37" t="s">
        <v>26</v>
      </c>
      <c r="L6" s="37" t="s">
        <v>26</v>
      </c>
      <c r="M6" s="37" t="s">
        <v>26</v>
      </c>
      <c r="N6" s="37" t="s">
        <v>26</v>
      </c>
      <c r="O6" s="37" t="s">
        <v>26</v>
      </c>
      <c r="P6" s="37" t="s">
        <v>26</v>
      </c>
      <c r="Q6" s="37" t="s">
        <v>26</v>
      </c>
      <c r="R6" s="37">
        <v>1.1499999999999999</v>
      </c>
      <c r="S6" s="37">
        <v>95.49</v>
      </c>
      <c r="U6" s="50">
        <v>0</v>
      </c>
      <c r="V6" s="50">
        <v>0.31764569955395328</v>
      </c>
      <c r="W6" s="50">
        <v>9.6138012625441322E-3</v>
      </c>
      <c r="X6" s="50">
        <v>3.9275732599737115E-2</v>
      </c>
      <c r="Y6" s="50">
        <v>1.3050203441003652</v>
      </c>
      <c r="Z6" s="50">
        <v>1.2723580932783907</v>
      </c>
      <c r="AA6" s="50">
        <v>5.1897094643561729E-2</v>
      </c>
      <c r="AB6" s="50">
        <v>0</v>
      </c>
      <c r="AC6" s="50">
        <v>0</v>
      </c>
      <c r="AD6" s="50">
        <v>0</v>
      </c>
      <c r="AE6" s="50">
        <v>0</v>
      </c>
      <c r="AF6" s="50">
        <v>2.9962758211698715</v>
      </c>
    </row>
    <row r="7" spans="1:32" s="37" customFormat="1" x14ac:dyDescent="0.35">
      <c r="A7" s="37">
        <v>227</v>
      </c>
      <c r="B7" s="37" t="s">
        <v>50</v>
      </c>
      <c r="C7" s="38" t="s">
        <v>137</v>
      </c>
      <c r="E7" s="37">
        <v>0.39</v>
      </c>
      <c r="F7" s="37">
        <v>11.64</v>
      </c>
      <c r="G7" s="37">
        <v>0.66</v>
      </c>
      <c r="H7" s="37" t="s">
        <v>26</v>
      </c>
      <c r="I7" s="37">
        <v>79.709999999999994</v>
      </c>
      <c r="J7" s="37">
        <v>1.72</v>
      </c>
      <c r="K7" s="37" t="s">
        <v>26</v>
      </c>
      <c r="L7" s="37" t="s">
        <v>26</v>
      </c>
      <c r="M7" s="37" t="s">
        <v>26</v>
      </c>
      <c r="N7" s="37" t="s">
        <v>26</v>
      </c>
      <c r="O7" s="37" t="s">
        <v>26</v>
      </c>
      <c r="P7" s="37" t="s">
        <v>26</v>
      </c>
      <c r="Q7" s="37" t="s">
        <v>26</v>
      </c>
      <c r="R7" s="37">
        <v>1.02</v>
      </c>
      <c r="S7" s="37">
        <v>95.13</v>
      </c>
      <c r="U7" s="50">
        <v>0</v>
      </c>
      <c r="V7" s="50">
        <v>0.336430759296242</v>
      </c>
      <c r="W7" s="50">
        <v>1.0918305625745979E-2</v>
      </c>
      <c r="X7" s="50">
        <v>2.9903651678862688E-2</v>
      </c>
      <c r="Y7" s="50">
        <v>1.2740497294874675</v>
      </c>
      <c r="Z7" s="50">
        <v>1.2879449942356738</v>
      </c>
      <c r="AA7" s="50">
        <v>5.5992100178268785E-2</v>
      </c>
      <c r="AB7" s="50">
        <v>0</v>
      </c>
      <c r="AC7" s="50">
        <v>0</v>
      </c>
      <c r="AD7" s="50">
        <v>0</v>
      </c>
      <c r="AE7" s="50">
        <v>0</v>
      </c>
      <c r="AF7" s="50">
        <v>2.9958107654385522</v>
      </c>
    </row>
    <row r="8" spans="1:32" s="37" customFormat="1" x14ac:dyDescent="0.35">
      <c r="A8" s="37">
        <v>232</v>
      </c>
      <c r="B8" s="37" t="s">
        <v>50</v>
      </c>
      <c r="C8" s="38" t="s">
        <v>137</v>
      </c>
      <c r="E8" s="37">
        <v>0.26</v>
      </c>
      <c r="F8" s="37">
        <v>11.44</v>
      </c>
      <c r="G8" s="37">
        <v>0.77</v>
      </c>
      <c r="H8" s="37" t="s">
        <v>26</v>
      </c>
      <c r="I8" s="37">
        <v>81.05</v>
      </c>
      <c r="J8" s="37">
        <v>1.39</v>
      </c>
      <c r="K8" s="37" t="s">
        <v>26</v>
      </c>
      <c r="L8" s="37" t="s">
        <v>26</v>
      </c>
      <c r="M8" s="37" t="s">
        <v>26</v>
      </c>
      <c r="N8" s="37" t="s">
        <v>26</v>
      </c>
      <c r="O8" s="37" t="s">
        <v>26</v>
      </c>
      <c r="P8" s="37" t="s">
        <v>26</v>
      </c>
      <c r="Q8" s="37" t="s">
        <v>26</v>
      </c>
      <c r="R8" s="37">
        <v>1.1200000000000001</v>
      </c>
      <c r="S8" s="37">
        <v>96.04</v>
      </c>
      <c r="U8" s="50">
        <v>0</v>
      </c>
      <c r="V8" s="50">
        <v>0.32693563990399338</v>
      </c>
      <c r="W8" s="50">
        <v>1.2553080742670161E-2</v>
      </c>
      <c r="X8" s="50">
        <v>3.449566658500023E-2</v>
      </c>
      <c r="Y8" s="50">
        <v>1.2849742501966339</v>
      </c>
      <c r="Z8" s="50">
        <v>1.2908247849718464</v>
      </c>
      <c r="AA8" s="50">
        <v>4.4741097942732823E-2</v>
      </c>
      <c r="AB8" s="50">
        <v>0</v>
      </c>
      <c r="AC8" s="50">
        <v>0</v>
      </c>
      <c r="AD8" s="50">
        <v>0</v>
      </c>
      <c r="AE8" s="50">
        <v>0</v>
      </c>
      <c r="AF8" s="50">
        <v>2.9952395405022605</v>
      </c>
    </row>
    <row r="9" spans="1:32" s="37" customFormat="1" x14ac:dyDescent="0.35">
      <c r="A9" s="37">
        <v>238</v>
      </c>
      <c r="B9" s="37" t="s">
        <v>50</v>
      </c>
      <c r="C9" s="38" t="s">
        <v>137</v>
      </c>
      <c r="E9" s="37">
        <v>6.8</v>
      </c>
      <c r="F9" s="37">
        <v>0.28000000000000003</v>
      </c>
      <c r="G9" s="37">
        <v>0.72</v>
      </c>
      <c r="H9" s="37" t="s">
        <v>26</v>
      </c>
      <c r="I9" s="37">
        <v>81.28</v>
      </c>
      <c r="J9" s="37" t="s">
        <v>26</v>
      </c>
      <c r="K9" s="37">
        <v>1.24</v>
      </c>
      <c r="L9" s="37">
        <v>0.67</v>
      </c>
      <c r="M9" s="37">
        <v>0.19</v>
      </c>
      <c r="N9" s="37" t="s">
        <v>26</v>
      </c>
      <c r="O9" s="37" t="s">
        <v>26</v>
      </c>
      <c r="P9" s="37">
        <v>0.79</v>
      </c>
      <c r="Q9" s="37" t="s">
        <v>26</v>
      </c>
      <c r="R9" s="37" t="s">
        <v>26</v>
      </c>
      <c r="S9" s="37">
        <v>92.51</v>
      </c>
      <c r="U9" s="50">
        <v>0</v>
      </c>
      <c r="V9" s="50">
        <v>8.9122367355753927E-3</v>
      </c>
      <c r="W9" s="50">
        <v>0</v>
      </c>
      <c r="X9" s="50">
        <v>3.5925163521512496E-2</v>
      </c>
      <c r="Y9" s="50">
        <v>1.9462751402014187</v>
      </c>
      <c r="Z9" s="50">
        <v>0.93069965464109305</v>
      </c>
      <c r="AA9" s="50">
        <v>0</v>
      </c>
      <c r="AB9" s="50">
        <v>7.8212582094482314E-2</v>
      </c>
      <c r="AC9" s="50">
        <v>0</v>
      </c>
      <c r="AD9" s="50">
        <v>0</v>
      </c>
      <c r="AE9" s="50">
        <v>0</v>
      </c>
      <c r="AF9" s="50">
        <v>2.994524520342877</v>
      </c>
    </row>
    <row r="10" spans="1:32" s="37" customFormat="1" x14ac:dyDescent="0.35">
      <c r="A10" s="37">
        <v>245</v>
      </c>
      <c r="B10" s="37" t="s">
        <v>50</v>
      </c>
      <c r="C10" s="38" t="s">
        <v>137</v>
      </c>
      <c r="E10" s="37">
        <v>1.52</v>
      </c>
      <c r="F10" s="37" t="s">
        <v>26</v>
      </c>
      <c r="G10" s="37">
        <v>0.4</v>
      </c>
      <c r="H10" s="37" t="s">
        <v>26</v>
      </c>
      <c r="I10" s="37">
        <v>91.55</v>
      </c>
      <c r="J10" s="37" t="s">
        <v>26</v>
      </c>
      <c r="K10" s="37" t="s">
        <v>26</v>
      </c>
      <c r="L10" s="37" t="s">
        <v>26</v>
      </c>
      <c r="M10" s="37" t="s">
        <v>26</v>
      </c>
      <c r="N10" s="37">
        <v>0.5</v>
      </c>
      <c r="O10" s="37" t="s">
        <v>26</v>
      </c>
      <c r="P10" s="37" t="s">
        <v>26</v>
      </c>
      <c r="Q10" s="37" t="s">
        <v>26</v>
      </c>
      <c r="R10" s="37" t="s">
        <v>26</v>
      </c>
      <c r="S10" s="37">
        <v>93.96</v>
      </c>
      <c r="U10" s="50">
        <v>0</v>
      </c>
      <c r="V10" s="50">
        <v>0</v>
      </c>
      <c r="W10" s="50">
        <v>1.0495775142362265E-2</v>
      </c>
      <c r="X10" s="50">
        <v>1.8271918566774591E-2</v>
      </c>
      <c r="Y10" s="50">
        <v>1.9594492804616785</v>
      </c>
      <c r="Z10" s="50">
        <v>1.0072158454103741</v>
      </c>
      <c r="AA10" s="50">
        <v>0</v>
      </c>
      <c r="AB10" s="50">
        <v>0</v>
      </c>
      <c r="AC10" s="50">
        <v>1.687933123798183E-2</v>
      </c>
      <c r="AD10" s="50">
        <v>0</v>
      </c>
      <c r="AE10" s="50">
        <v>0</v>
      </c>
      <c r="AF10" s="50">
        <v>3.0000247784476866</v>
      </c>
    </row>
    <row r="11" spans="1:32" s="37" customFormat="1" x14ac:dyDescent="0.35">
      <c r="A11" s="37">
        <v>247</v>
      </c>
      <c r="B11" s="37" t="s">
        <v>50</v>
      </c>
      <c r="C11" s="38" t="s">
        <v>137</v>
      </c>
      <c r="E11" s="37">
        <v>0.39</v>
      </c>
      <c r="F11" s="37">
        <v>7.42</v>
      </c>
      <c r="G11" s="37">
        <v>0.45</v>
      </c>
      <c r="H11" s="37" t="s">
        <v>26</v>
      </c>
      <c r="I11" s="37">
        <v>85.22</v>
      </c>
      <c r="J11" s="37">
        <v>0.93</v>
      </c>
      <c r="K11" s="37" t="s">
        <v>26</v>
      </c>
      <c r="L11" s="37" t="s">
        <v>26</v>
      </c>
      <c r="M11" s="37" t="s">
        <v>26</v>
      </c>
      <c r="N11" s="37" t="s">
        <v>26</v>
      </c>
      <c r="O11" s="37" t="s">
        <v>26</v>
      </c>
      <c r="P11" s="37" t="s">
        <v>26</v>
      </c>
      <c r="Q11" s="37" t="s">
        <v>26</v>
      </c>
      <c r="R11" s="37" t="s">
        <v>26</v>
      </c>
      <c r="S11" s="37">
        <v>94.41</v>
      </c>
      <c r="U11" s="50">
        <v>0</v>
      </c>
      <c r="V11" s="50">
        <v>0.21416028862767197</v>
      </c>
      <c r="W11" s="50">
        <v>0</v>
      </c>
      <c r="X11" s="50">
        <v>2.0360344701662859E-2</v>
      </c>
      <c r="Y11" s="50">
        <v>1.5513387240357774</v>
      </c>
      <c r="Z11" s="50">
        <v>1.1839278220144216</v>
      </c>
      <c r="AA11" s="50">
        <v>3.023246661325053E-2</v>
      </c>
      <c r="AB11" s="50">
        <v>0</v>
      </c>
      <c r="AC11" s="50">
        <v>0</v>
      </c>
      <c r="AD11" s="50">
        <v>0</v>
      </c>
      <c r="AE11" s="50">
        <v>0</v>
      </c>
      <c r="AF11" s="50">
        <v>2.9954328195811897</v>
      </c>
    </row>
    <row r="12" spans="1:32" s="37" customFormat="1" x14ac:dyDescent="0.35">
      <c r="A12" s="37">
        <v>248</v>
      </c>
      <c r="B12" s="37" t="s">
        <v>50</v>
      </c>
      <c r="C12" s="38" t="s">
        <v>137</v>
      </c>
      <c r="E12" s="37">
        <v>3.36</v>
      </c>
      <c r="F12" s="37">
        <v>7.06</v>
      </c>
      <c r="G12" s="37">
        <v>0.85</v>
      </c>
      <c r="H12" s="37" t="s">
        <v>26</v>
      </c>
      <c r="I12" s="37">
        <v>81.27</v>
      </c>
      <c r="J12" s="37">
        <v>1.02</v>
      </c>
      <c r="K12" s="37">
        <v>0.93</v>
      </c>
      <c r="L12" s="37">
        <v>0.15</v>
      </c>
      <c r="M12" s="37" t="s">
        <v>26</v>
      </c>
      <c r="N12" s="37" t="s">
        <v>26</v>
      </c>
      <c r="O12" s="37" t="s">
        <v>26</v>
      </c>
      <c r="P12" s="37" t="s">
        <v>26</v>
      </c>
      <c r="Q12" s="37" t="s">
        <v>26</v>
      </c>
      <c r="R12" s="37" t="s">
        <v>26</v>
      </c>
      <c r="S12" s="37">
        <v>94.64</v>
      </c>
      <c r="U12" s="50">
        <v>0</v>
      </c>
      <c r="V12" s="50">
        <v>0.2068795441664146</v>
      </c>
      <c r="W12" s="50">
        <v>1.2614005194865188E-2</v>
      </c>
      <c r="X12" s="50">
        <v>3.9045352651104204E-2</v>
      </c>
      <c r="Y12" s="50">
        <v>1.5204102909288606</v>
      </c>
      <c r="Z12" s="50">
        <v>1.1278839298706347</v>
      </c>
      <c r="AA12" s="50">
        <v>3.3664224665927757E-2</v>
      </c>
      <c r="AB12" s="50">
        <v>5.400351820132205E-2</v>
      </c>
      <c r="AC12" s="50">
        <v>0</v>
      </c>
      <c r="AD12" s="50">
        <v>0</v>
      </c>
      <c r="AE12" s="50">
        <v>0</v>
      </c>
      <c r="AF12" s="50">
        <v>3.0000196459927846</v>
      </c>
    </row>
    <row r="13" spans="1:32" s="37" customFormat="1" x14ac:dyDescent="0.35">
      <c r="A13" s="37">
        <v>252</v>
      </c>
      <c r="B13" s="37" t="s">
        <v>50</v>
      </c>
      <c r="C13" s="38" t="s">
        <v>137</v>
      </c>
      <c r="E13" s="37">
        <v>3.38</v>
      </c>
      <c r="F13" s="37">
        <v>18.02</v>
      </c>
      <c r="G13" s="37">
        <v>1.25</v>
      </c>
      <c r="H13" s="37" t="s">
        <v>26</v>
      </c>
      <c r="I13" s="37">
        <v>66.959999999999994</v>
      </c>
      <c r="J13" s="37">
        <v>2.0499999999999998</v>
      </c>
      <c r="K13" s="37" t="s">
        <v>26</v>
      </c>
      <c r="L13" s="37">
        <v>0.2</v>
      </c>
      <c r="M13" s="37" t="s">
        <v>26</v>
      </c>
      <c r="N13" s="37" t="s">
        <v>26</v>
      </c>
      <c r="O13" s="37" t="s">
        <v>26</v>
      </c>
      <c r="P13" s="37" t="s">
        <v>26</v>
      </c>
      <c r="Q13" s="37" t="s">
        <v>26</v>
      </c>
      <c r="R13" s="37">
        <v>0.65</v>
      </c>
      <c r="S13" s="37">
        <v>92.5</v>
      </c>
      <c r="U13" s="50">
        <v>0</v>
      </c>
      <c r="V13" s="50">
        <v>0.55875658027886999</v>
      </c>
      <c r="W13" s="50">
        <v>0</v>
      </c>
      <c r="X13" s="50">
        <v>6.0759676295429527E-2</v>
      </c>
      <c r="Y13" s="50">
        <v>0.82173819423232364</v>
      </c>
      <c r="Z13" s="50">
        <v>1.4871624660528311</v>
      </c>
      <c r="AA13" s="50">
        <v>7.1594114226038896E-2</v>
      </c>
      <c r="AB13" s="50">
        <v>0</v>
      </c>
      <c r="AC13" s="50">
        <v>0</v>
      </c>
      <c r="AD13" s="50">
        <v>0</v>
      </c>
      <c r="AE13" s="50">
        <v>0</v>
      </c>
      <c r="AF13" s="50">
        <v>2.9945008656791288</v>
      </c>
    </row>
    <row r="14" spans="1:32" s="37" customFormat="1" x14ac:dyDescent="0.35">
      <c r="A14" s="37">
        <v>253</v>
      </c>
      <c r="B14" s="37" t="s">
        <v>50</v>
      </c>
      <c r="C14" s="38" t="s">
        <v>137</v>
      </c>
      <c r="E14" s="37" t="s">
        <v>26</v>
      </c>
      <c r="F14" s="37">
        <v>15.6</v>
      </c>
      <c r="G14" s="37">
        <v>1.02</v>
      </c>
      <c r="H14" s="37" t="s">
        <v>26</v>
      </c>
      <c r="I14" s="37">
        <v>78.44</v>
      </c>
      <c r="J14" s="37">
        <v>0.96</v>
      </c>
      <c r="K14" s="37" t="s">
        <v>26</v>
      </c>
      <c r="L14" s="37" t="s">
        <v>26</v>
      </c>
      <c r="M14" s="37" t="s">
        <v>26</v>
      </c>
      <c r="N14" s="37" t="s">
        <v>26</v>
      </c>
      <c r="O14" s="37" t="s">
        <v>26</v>
      </c>
      <c r="P14" s="37" t="s">
        <v>26</v>
      </c>
      <c r="Q14" s="37" t="s">
        <v>26</v>
      </c>
      <c r="R14" s="37">
        <v>0.5</v>
      </c>
      <c r="S14" s="37">
        <v>96.51</v>
      </c>
      <c r="U14" s="50">
        <v>0</v>
      </c>
      <c r="V14" s="50">
        <v>0.44129480303646434</v>
      </c>
      <c r="W14" s="50">
        <v>1.0686038784288216E-2</v>
      </c>
      <c r="X14" s="50">
        <v>4.5231601062356949E-2</v>
      </c>
      <c r="Y14" s="50">
        <v>1.0494846442301207</v>
      </c>
      <c r="Z14" s="50">
        <v>1.4180548660232419</v>
      </c>
      <c r="AA14" s="50">
        <v>3.0586588677420576E-2</v>
      </c>
      <c r="AB14" s="50">
        <v>0</v>
      </c>
      <c r="AC14" s="50">
        <v>0</v>
      </c>
      <c r="AD14" s="50">
        <v>0</v>
      </c>
      <c r="AE14" s="50">
        <v>0</v>
      </c>
      <c r="AF14" s="50">
        <v>3.0000110310854935</v>
      </c>
    </row>
    <row r="15" spans="1:32" s="37" customFormat="1" x14ac:dyDescent="0.35">
      <c r="A15" s="37">
        <v>254</v>
      </c>
      <c r="B15" s="37" t="s">
        <v>50</v>
      </c>
      <c r="C15" s="38" t="s">
        <v>137</v>
      </c>
      <c r="E15" s="37">
        <v>3.79</v>
      </c>
      <c r="F15" s="37">
        <v>19.25</v>
      </c>
      <c r="G15" s="37">
        <v>1.28</v>
      </c>
      <c r="H15" s="37" t="s">
        <v>26</v>
      </c>
      <c r="I15" s="37">
        <v>66.040000000000006</v>
      </c>
      <c r="J15" s="37">
        <v>3.2</v>
      </c>
      <c r="K15" s="37">
        <v>0.71</v>
      </c>
      <c r="L15" s="37">
        <v>0.34</v>
      </c>
      <c r="M15" s="37" t="s">
        <v>26</v>
      </c>
      <c r="N15" s="37" t="s">
        <v>26</v>
      </c>
      <c r="O15" s="37" t="s">
        <v>26</v>
      </c>
      <c r="P15" s="37" t="s">
        <v>26</v>
      </c>
      <c r="Q15" s="37" t="s">
        <v>26</v>
      </c>
      <c r="R15" s="37">
        <v>0.56000000000000005</v>
      </c>
      <c r="S15" s="37">
        <v>95.17</v>
      </c>
      <c r="U15" s="50">
        <v>0</v>
      </c>
      <c r="V15" s="50">
        <v>0.57693349371151703</v>
      </c>
      <c r="W15" s="50">
        <v>8.1620788963483962E-3</v>
      </c>
      <c r="X15" s="50">
        <v>6.013711128332952E-2</v>
      </c>
      <c r="Y15" s="50">
        <v>0.76866184349633271</v>
      </c>
      <c r="Z15" s="50">
        <v>1.4323581417475666</v>
      </c>
      <c r="AA15" s="50">
        <v>0.10801910937881341</v>
      </c>
      <c r="AB15" s="50">
        <v>4.2167671826376846E-2</v>
      </c>
      <c r="AC15" s="50">
        <v>0</v>
      </c>
      <c r="AD15" s="50">
        <v>0</v>
      </c>
      <c r="AE15" s="50">
        <v>0</v>
      </c>
      <c r="AF15" s="50">
        <v>2.9953385418138931</v>
      </c>
    </row>
    <row r="16" spans="1:32" s="37" customFormat="1" x14ac:dyDescent="0.35">
      <c r="A16" s="37">
        <v>256</v>
      </c>
      <c r="B16" s="37" t="s">
        <v>146</v>
      </c>
      <c r="C16" s="38" t="s">
        <v>137</v>
      </c>
      <c r="E16" s="37">
        <v>0.3</v>
      </c>
      <c r="F16" s="37">
        <v>11.59</v>
      </c>
      <c r="G16" s="37">
        <v>1.3</v>
      </c>
      <c r="H16" s="37" t="s">
        <v>26</v>
      </c>
      <c r="I16" s="37">
        <v>81</v>
      </c>
      <c r="J16" s="37">
        <v>1.32</v>
      </c>
      <c r="K16" s="37" t="s">
        <v>26</v>
      </c>
      <c r="L16" s="37" t="s">
        <v>26</v>
      </c>
      <c r="M16" s="37" t="s">
        <v>26</v>
      </c>
      <c r="N16" s="37" t="s">
        <v>26</v>
      </c>
      <c r="O16" s="37" t="s">
        <v>26</v>
      </c>
      <c r="P16" s="37" t="s">
        <v>26</v>
      </c>
      <c r="Q16" s="37" t="s">
        <v>26</v>
      </c>
      <c r="R16" s="37">
        <v>0.69</v>
      </c>
      <c r="S16" s="37">
        <v>96.2</v>
      </c>
      <c r="U16" s="50">
        <v>0</v>
      </c>
      <c r="V16" s="50">
        <v>0.33054553567163519</v>
      </c>
      <c r="W16" s="50">
        <v>0</v>
      </c>
      <c r="X16" s="50">
        <v>5.8120425712315904E-2</v>
      </c>
      <c r="Y16" s="50">
        <v>1.2808052393060219</v>
      </c>
      <c r="Z16" s="50">
        <v>1.2881444100059887</v>
      </c>
      <c r="AA16" s="50">
        <v>4.2401125665646584E-2</v>
      </c>
      <c r="AB16" s="50">
        <v>0</v>
      </c>
      <c r="AC16" s="50">
        <v>0</v>
      </c>
      <c r="AD16" s="50">
        <v>0</v>
      </c>
      <c r="AE16" s="50">
        <v>0</v>
      </c>
      <c r="AF16" s="50">
        <v>2.9964394503402847</v>
      </c>
    </row>
    <row r="17" spans="1:32" s="37" customFormat="1" x14ac:dyDescent="0.35">
      <c r="A17" s="37">
        <v>262</v>
      </c>
      <c r="B17" s="37" t="s">
        <v>50</v>
      </c>
      <c r="C17" s="38" t="s">
        <v>137</v>
      </c>
      <c r="E17" s="37">
        <v>0.28000000000000003</v>
      </c>
      <c r="F17" s="37">
        <v>12.41</v>
      </c>
      <c r="G17" s="37">
        <v>1.1299999999999999</v>
      </c>
      <c r="H17" s="37" t="s">
        <v>26</v>
      </c>
      <c r="I17" s="37">
        <v>81.23</v>
      </c>
      <c r="J17" s="37">
        <v>1.47</v>
      </c>
      <c r="K17" s="37" t="s">
        <v>26</v>
      </c>
      <c r="L17" s="37" t="s">
        <v>26</v>
      </c>
      <c r="M17" s="37" t="s">
        <v>26</v>
      </c>
      <c r="N17" s="37" t="s">
        <v>26</v>
      </c>
      <c r="O17" s="37" t="s">
        <v>26</v>
      </c>
      <c r="P17" s="37" t="s">
        <v>26</v>
      </c>
      <c r="Q17" s="37" t="s">
        <v>26</v>
      </c>
      <c r="R17" s="37">
        <v>0.62</v>
      </c>
      <c r="S17" s="37">
        <v>97.14</v>
      </c>
      <c r="U17" s="50">
        <v>0</v>
      </c>
      <c r="V17" s="50">
        <v>0.35067074217417593</v>
      </c>
      <c r="W17" s="50">
        <v>0</v>
      </c>
      <c r="X17" s="50">
        <v>5.005457391914514E-2</v>
      </c>
      <c r="Y17" s="50">
        <v>1.2486201749639485</v>
      </c>
      <c r="Z17" s="50">
        <v>1.3038863834515551</v>
      </c>
      <c r="AA17" s="50">
        <v>4.6784358722620732E-2</v>
      </c>
      <c r="AB17" s="50">
        <v>0</v>
      </c>
      <c r="AC17" s="50">
        <v>0</v>
      </c>
      <c r="AD17" s="50">
        <v>0</v>
      </c>
      <c r="AE17" s="50">
        <v>0</v>
      </c>
      <c r="AF17" s="50">
        <v>3.0000167363616086</v>
      </c>
    </row>
    <row r="18" spans="1:32" s="37" customFormat="1" x14ac:dyDescent="0.35">
      <c r="A18" s="37">
        <v>265</v>
      </c>
      <c r="B18" s="37" t="s">
        <v>50</v>
      </c>
      <c r="C18" s="38" t="s">
        <v>137</v>
      </c>
      <c r="E18" s="37" t="s">
        <v>26</v>
      </c>
      <c r="F18" s="37">
        <v>12.84</v>
      </c>
      <c r="G18" s="37">
        <v>1.57</v>
      </c>
      <c r="H18" s="37" t="s">
        <v>26</v>
      </c>
      <c r="I18" s="37">
        <v>80.34</v>
      </c>
      <c r="J18" s="37">
        <v>0.56999999999999995</v>
      </c>
      <c r="K18" s="37" t="s">
        <v>26</v>
      </c>
      <c r="L18" s="37" t="s">
        <v>26</v>
      </c>
      <c r="M18" s="37" t="s">
        <v>26</v>
      </c>
      <c r="N18" s="37" t="s">
        <v>26</v>
      </c>
      <c r="O18" s="37" t="s">
        <v>26</v>
      </c>
      <c r="P18" s="37" t="s">
        <v>26</v>
      </c>
      <c r="Q18" s="37" t="s">
        <v>26</v>
      </c>
      <c r="R18" s="37">
        <v>0.72</v>
      </c>
      <c r="S18" s="37">
        <v>96.04</v>
      </c>
      <c r="U18" s="50">
        <v>0</v>
      </c>
      <c r="V18" s="50">
        <v>0.36586645152410141</v>
      </c>
      <c r="W18" s="50">
        <v>0</v>
      </c>
      <c r="X18" s="50">
        <v>7.0128539008123769E-2</v>
      </c>
      <c r="Y18" s="50">
        <v>1.1981544112823854</v>
      </c>
      <c r="Z18" s="50">
        <v>1.3475733217481574</v>
      </c>
      <c r="AA18" s="50">
        <v>1.8293129775943943E-2</v>
      </c>
      <c r="AB18" s="50">
        <v>0</v>
      </c>
      <c r="AC18" s="50">
        <v>0</v>
      </c>
      <c r="AD18" s="50">
        <v>0</v>
      </c>
      <c r="AE18" s="50">
        <v>0</v>
      </c>
      <c r="AF18" s="50">
        <v>3.0000162332314453</v>
      </c>
    </row>
    <row r="19" spans="1:32" s="37" customFormat="1" x14ac:dyDescent="0.35">
      <c r="A19" s="14">
        <v>369</v>
      </c>
      <c r="B19" s="14" t="s">
        <v>51</v>
      </c>
      <c r="C19" s="38" t="s">
        <v>138</v>
      </c>
      <c r="E19" s="14">
        <v>0.28000000000000003</v>
      </c>
      <c r="F19" s="14">
        <v>17.649999999999999</v>
      </c>
      <c r="G19" s="14">
        <v>0.56999999999999995</v>
      </c>
      <c r="H19" s="14" t="s">
        <v>26</v>
      </c>
      <c r="I19" s="14">
        <v>76.569999999999993</v>
      </c>
      <c r="J19" s="14">
        <v>1.1200000000000001</v>
      </c>
      <c r="K19" s="14" t="s">
        <v>26</v>
      </c>
      <c r="L19" s="14" t="s">
        <v>26</v>
      </c>
      <c r="M19" s="14" t="s">
        <v>26</v>
      </c>
      <c r="N19" s="14">
        <v>0.45</v>
      </c>
      <c r="O19" s="14" t="s">
        <v>26</v>
      </c>
      <c r="P19" s="14" t="s">
        <v>26</v>
      </c>
      <c r="Q19" s="14" t="s">
        <v>26</v>
      </c>
      <c r="R19" s="14" t="s">
        <v>26</v>
      </c>
      <c r="S19" s="37">
        <f t="shared" ref="S19:S33" si="0">SUM(E19:R19)</f>
        <v>96.64</v>
      </c>
      <c r="U19" s="50">
        <v>0</v>
      </c>
      <c r="V19" s="50">
        <v>0.50450764993430164</v>
      </c>
      <c r="W19" s="50">
        <v>0</v>
      </c>
      <c r="X19" s="50">
        <v>2.5540857629252185E-2</v>
      </c>
      <c r="Y19" s="50">
        <v>0.96545622981089607</v>
      </c>
      <c r="Z19" s="50">
        <v>1.4684500626045303</v>
      </c>
      <c r="AA19" s="50">
        <v>3.6057587329771393E-2</v>
      </c>
      <c r="AB19" s="50">
        <v>0</v>
      </c>
      <c r="AC19" s="50">
        <v>1.361449930806263E-2</v>
      </c>
      <c r="AD19" s="50">
        <v>0</v>
      </c>
      <c r="AE19" s="50">
        <v>0</v>
      </c>
      <c r="AF19" s="50">
        <v>3.0000158948477829</v>
      </c>
    </row>
    <row r="20" spans="1:32" s="37" customFormat="1" x14ac:dyDescent="0.35">
      <c r="A20" s="14">
        <v>371</v>
      </c>
      <c r="B20" s="14" t="s">
        <v>51</v>
      </c>
      <c r="C20" s="38" t="s">
        <v>138</v>
      </c>
      <c r="E20" s="14">
        <v>0.36</v>
      </c>
      <c r="F20" s="14">
        <v>15.91</v>
      </c>
      <c r="G20" s="14">
        <v>0.49</v>
      </c>
      <c r="H20" s="14" t="s">
        <v>26</v>
      </c>
      <c r="I20" s="14">
        <v>79.430000000000007</v>
      </c>
      <c r="J20" s="14">
        <v>0.87</v>
      </c>
      <c r="K20" s="14" t="s">
        <v>26</v>
      </c>
      <c r="L20" s="14" t="s">
        <v>26</v>
      </c>
      <c r="M20" s="14" t="s">
        <v>26</v>
      </c>
      <c r="N20" s="14" t="s">
        <v>26</v>
      </c>
      <c r="O20" s="14" t="s">
        <v>26</v>
      </c>
      <c r="P20" s="14" t="s">
        <v>26</v>
      </c>
      <c r="Q20" s="14">
        <v>0.37</v>
      </c>
      <c r="R20" s="14" t="s">
        <v>26</v>
      </c>
      <c r="S20" s="37">
        <f t="shared" si="0"/>
        <v>97.43</v>
      </c>
      <c r="U20" s="50">
        <v>0</v>
      </c>
      <c r="V20" s="50">
        <v>0.45033715150239034</v>
      </c>
      <c r="W20" s="50">
        <v>0</v>
      </c>
      <c r="X20" s="50">
        <v>2.17420881015685E-2</v>
      </c>
      <c r="Y20" s="50">
        <v>1.0775973504648633</v>
      </c>
      <c r="Z20" s="50">
        <v>1.4226012398925352</v>
      </c>
      <c r="AA20" s="50">
        <v>2.7735911609855109E-2</v>
      </c>
      <c r="AB20" s="50">
        <v>0</v>
      </c>
      <c r="AC20" s="50">
        <v>0</v>
      </c>
      <c r="AD20" s="50">
        <v>0</v>
      </c>
      <c r="AE20" s="50">
        <v>1.034792468155428E-2</v>
      </c>
      <c r="AF20" s="50">
        <v>3.0000124308138112</v>
      </c>
    </row>
    <row r="21" spans="1:32" s="37" customFormat="1" x14ac:dyDescent="0.35">
      <c r="A21" s="14">
        <v>390</v>
      </c>
      <c r="B21" s="14" t="s">
        <v>51</v>
      </c>
      <c r="C21" s="38" t="s">
        <v>138</v>
      </c>
      <c r="E21" s="14">
        <v>2.95</v>
      </c>
      <c r="F21" s="14">
        <v>1.07</v>
      </c>
      <c r="G21" s="14">
        <v>0.56999999999999995</v>
      </c>
      <c r="H21" s="14" t="s">
        <v>26</v>
      </c>
      <c r="I21" s="14">
        <v>89.96</v>
      </c>
      <c r="J21" s="14" t="s">
        <v>26</v>
      </c>
      <c r="K21" s="14" t="s">
        <v>26</v>
      </c>
      <c r="L21" s="14">
        <v>0.39</v>
      </c>
      <c r="M21" s="14">
        <v>0.11</v>
      </c>
      <c r="N21" s="14" t="s">
        <v>26</v>
      </c>
      <c r="O21" s="14" t="s">
        <v>26</v>
      </c>
      <c r="P21" s="14" t="s">
        <v>26</v>
      </c>
      <c r="Q21" s="14" t="s">
        <v>26</v>
      </c>
      <c r="R21" s="14" t="s">
        <v>26</v>
      </c>
      <c r="S21" s="37">
        <f t="shared" si="0"/>
        <v>95.05</v>
      </c>
      <c r="U21" s="50">
        <v>0</v>
      </c>
      <c r="V21" s="50">
        <v>3.1469801073328724E-2</v>
      </c>
      <c r="W21" s="50">
        <v>0</v>
      </c>
      <c r="X21" s="50">
        <v>2.6279835960808694E-2</v>
      </c>
      <c r="Y21" s="50">
        <v>1.910804775147507</v>
      </c>
      <c r="Z21" s="50">
        <v>1.0314698010733288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3.0000137415712125</v>
      </c>
    </row>
    <row r="22" spans="1:32" s="37" customFormat="1" x14ac:dyDescent="0.35">
      <c r="A22" s="14">
        <v>391</v>
      </c>
      <c r="B22" s="14" t="s">
        <v>51</v>
      </c>
      <c r="C22" s="38" t="s">
        <v>138</v>
      </c>
      <c r="E22" s="14">
        <v>0.28000000000000003</v>
      </c>
      <c r="F22" s="14">
        <v>17.18</v>
      </c>
      <c r="G22" s="14" t="s">
        <v>26</v>
      </c>
      <c r="H22" s="14" t="s">
        <v>26</v>
      </c>
      <c r="I22" s="14">
        <v>77.760000000000005</v>
      </c>
      <c r="J22" s="14">
        <v>1.03</v>
      </c>
      <c r="K22" s="14" t="s">
        <v>26</v>
      </c>
      <c r="L22" s="14">
        <v>0.15</v>
      </c>
      <c r="M22" s="14" t="s">
        <v>26</v>
      </c>
      <c r="N22" s="14">
        <v>0.37</v>
      </c>
      <c r="O22" s="14" t="s">
        <v>26</v>
      </c>
      <c r="P22" s="14" t="s">
        <v>26</v>
      </c>
      <c r="Q22" s="14" t="s">
        <v>26</v>
      </c>
      <c r="R22" s="14">
        <v>0.21</v>
      </c>
      <c r="S22" s="37">
        <f t="shared" si="0"/>
        <v>96.98</v>
      </c>
      <c r="U22" s="50">
        <v>0</v>
      </c>
      <c r="V22" s="50">
        <v>0.49173644559946772</v>
      </c>
      <c r="W22" s="50">
        <v>0</v>
      </c>
      <c r="X22" s="50">
        <v>0</v>
      </c>
      <c r="Y22" s="50">
        <v>1.0165398153899248</v>
      </c>
      <c r="Z22" s="50">
        <v>1.4585315546641551</v>
      </c>
      <c r="AA22" s="50">
        <v>3.3204890935312537E-2</v>
      </c>
      <c r="AB22" s="50">
        <v>0</v>
      </c>
      <c r="AC22" s="50">
        <v>1.1562237531702987E-2</v>
      </c>
      <c r="AD22" s="50">
        <v>0</v>
      </c>
      <c r="AE22" s="50">
        <v>0</v>
      </c>
      <c r="AF22" s="50">
        <v>3.0000242162871507</v>
      </c>
    </row>
    <row r="23" spans="1:32" s="37" customFormat="1" x14ac:dyDescent="0.35">
      <c r="A23" s="37">
        <v>56</v>
      </c>
      <c r="B23" s="37" t="s">
        <v>54</v>
      </c>
      <c r="C23" s="37" t="s">
        <v>139</v>
      </c>
      <c r="E23" s="39">
        <v>6.4000000000000001E-2</v>
      </c>
      <c r="F23" s="39">
        <v>11.522</v>
      </c>
      <c r="G23" s="39">
        <v>1.948</v>
      </c>
      <c r="H23" s="39">
        <v>4.3999999999999997E-2</v>
      </c>
      <c r="I23" s="39">
        <v>78.864000000000004</v>
      </c>
      <c r="J23" s="39">
        <v>0.34300000000000003</v>
      </c>
      <c r="K23" s="39">
        <v>7.6999999999999999E-2</v>
      </c>
      <c r="L23" s="39">
        <v>1.0389999999999999</v>
      </c>
      <c r="M23" s="37" t="s">
        <v>26</v>
      </c>
      <c r="N23" s="37" t="s">
        <v>26</v>
      </c>
      <c r="O23" s="39">
        <v>2.7E-2</v>
      </c>
      <c r="P23" s="37" t="s">
        <v>26</v>
      </c>
      <c r="Q23" s="39">
        <v>0.20499999999999999</v>
      </c>
      <c r="R23" s="39">
        <v>0.32100000000000001</v>
      </c>
      <c r="S23" s="37">
        <f t="shared" si="0"/>
        <v>94.454000000000008</v>
      </c>
      <c r="U23" s="50">
        <v>1.3489817626580803E-3</v>
      </c>
      <c r="V23" s="50">
        <v>0.33604682562614285</v>
      </c>
      <c r="W23" s="50">
        <v>0</v>
      </c>
      <c r="X23" s="50">
        <v>8.9063232455249983E-2</v>
      </c>
      <c r="Y23" s="50">
        <v>1.2375107333591655</v>
      </c>
      <c r="Z23" s="50">
        <v>1.320329183250275</v>
      </c>
      <c r="AA23" s="50">
        <v>1.1267346278022089E-2</v>
      </c>
      <c r="AB23" s="50">
        <v>4.4502960978456806E-3</v>
      </c>
      <c r="AC23" s="50">
        <v>0</v>
      </c>
      <c r="AD23" s="50">
        <v>8.2468569973085022E-4</v>
      </c>
      <c r="AE23" s="50">
        <v>5.7483024623908065E-3</v>
      </c>
      <c r="AF23" s="50">
        <v>3.000012733523675</v>
      </c>
    </row>
    <row r="24" spans="1:32" s="37" customFormat="1" x14ac:dyDescent="0.35">
      <c r="A24" s="37">
        <v>69</v>
      </c>
      <c r="B24" s="37" t="s">
        <v>54</v>
      </c>
      <c r="C24" s="37" t="s">
        <v>139</v>
      </c>
      <c r="E24" s="39">
        <v>8.3000000000000004E-2</v>
      </c>
      <c r="F24" s="39">
        <v>12.101000000000001</v>
      </c>
      <c r="G24" s="39">
        <v>1.5289999999999999</v>
      </c>
      <c r="H24" s="39">
        <v>8.5000000000000006E-2</v>
      </c>
      <c r="I24" s="39">
        <v>78.731999999999999</v>
      </c>
      <c r="J24" s="39">
        <v>0.75800000000000001</v>
      </c>
      <c r="K24" s="39">
        <v>0.51600000000000001</v>
      </c>
      <c r="L24" s="39">
        <v>0.11899999999999999</v>
      </c>
      <c r="M24" s="37" t="s">
        <v>26</v>
      </c>
      <c r="N24" s="37" t="s">
        <v>26</v>
      </c>
      <c r="O24" s="39" t="s">
        <v>26</v>
      </c>
      <c r="P24" s="37" t="s">
        <v>26</v>
      </c>
      <c r="Q24" s="39">
        <v>0.157</v>
      </c>
      <c r="R24" s="39">
        <v>1.05</v>
      </c>
      <c r="S24" s="37">
        <f t="shared" si="0"/>
        <v>95.13</v>
      </c>
      <c r="U24" s="50">
        <v>2.5770293366361007E-3</v>
      </c>
      <c r="V24" s="50">
        <v>0.34901188980226006</v>
      </c>
      <c r="W24" s="50">
        <v>0</v>
      </c>
      <c r="X24" s="50">
        <v>6.9129596374572957E-2</v>
      </c>
      <c r="Y24" s="50">
        <v>1.2302858693870258</v>
      </c>
      <c r="Z24" s="50">
        <v>1.2948973631804721</v>
      </c>
      <c r="AA24" s="50">
        <v>2.462315858762245E-2</v>
      </c>
      <c r="AB24" s="50">
        <v>2.9491368034165438E-2</v>
      </c>
      <c r="AC24" s="50">
        <v>0</v>
      </c>
      <c r="AD24" s="50">
        <v>0</v>
      </c>
      <c r="AE24" s="50">
        <v>4.4890075469721973E-3</v>
      </c>
      <c r="AF24" s="50">
        <v>3.0000166114003322</v>
      </c>
    </row>
    <row r="25" spans="1:32" s="37" customFormat="1" x14ac:dyDescent="0.35">
      <c r="A25" s="40" t="s">
        <v>150</v>
      </c>
      <c r="B25" s="14" t="s">
        <v>50</v>
      </c>
      <c r="C25" s="38" t="s">
        <v>137</v>
      </c>
      <c r="E25" s="40">
        <v>0.36</v>
      </c>
      <c r="F25" s="40">
        <v>13.04</v>
      </c>
      <c r="G25" s="40">
        <v>0.94</v>
      </c>
      <c r="H25" s="40">
        <v>0.04</v>
      </c>
      <c r="I25" s="40">
        <v>79.180000000000007</v>
      </c>
      <c r="J25" s="40">
        <v>2.1800000000000002</v>
      </c>
      <c r="K25" s="40">
        <v>0.02</v>
      </c>
      <c r="L25" s="40">
        <v>0.08</v>
      </c>
      <c r="M25" s="37" t="s">
        <v>26</v>
      </c>
      <c r="N25" s="37" t="s">
        <v>26</v>
      </c>
      <c r="O25" s="37" t="s">
        <v>26</v>
      </c>
      <c r="P25" s="37" t="s">
        <v>26</v>
      </c>
      <c r="Q25" s="37" t="s">
        <v>26</v>
      </c>
      <c r="R25" s="40">
        <v>0.52</v>
      </c>
      <c r="S25" s="37">
        <f t="shared" si="0"/>
        <v>96.36</v>
      </c>
      <c r="U25" s="50">
        <v>1.2001970655810515E-3</v>
      </c>
      <c r="V25" s="50">
        <v>0.37221055561924277</v>
      </c>
      <c r="W25" s="50">
        <v>0</v>
      </c>
      <c r="X25" s="50">
        <v>4.2060702480638992E-2</v>
      </c>
      <c r="Y25" s="50">
        <v>1.2123336839514036</v>
      </c>
      <c r="Z25" s="50">
        <v>1.3009945886344394</v>
      </c>
      <c r="AA25" s="50">
        <v>7.0084694184309126E-2</v>
      </c>
      <c r="AB25" s="50">
        <v>1.1312728004939585E-3</v>
      </c>
      <c r="AC25" s="50">
        <v>0</v>
      </c>
      <c r="AD25" s="50">
        <v>0</v>
      </c>
      <c r="AE25" s="50">
        <v>0</v>
      </c>
      <c r="AF25" s="50">
        <v>3.0000162747027552</v>
      </c>
    </row>
    <row r="26" spans="1:32" s="37" customFormat="1" x14ac:dyDescent="0.35">
      <c r="A26" s="40" t="s">
        <v>161</v>
      </c>
      <c r="B26" s="14" t="s">
        <v>164</v>
      </c>
      <c r="C26" s="37" t="s">
        <v>141</v>
      </c>
      <c r="E26" s="40">
        <v>0.34</v>
      </c>
      <c r="F26" s="40">
        <v>17.190000000000001</v>
      </c>
      <c r="G26" s="40">
        <v>0.84</v>
      </c>
      <c r="H26" s="40" t="s">
        <v>26</v>
      </c>
      <c r="I26" s="40">
        <v>74.599999999999994</v>
      </c>
      <c r="J26" s="40">
        <v>2.5499999999999998</v>
      </c>
      <c r="K26" s="40" t="s">
        <v>26</v>
      </c>
      <c r="L26" s="40">
        <v>0.22</v>
      </c>
      <c r="M26" s="37" t="s">
        <v>26</v>
      </c>
      <c r="N26" s="37" t="s">
        <v>26</v>
      </c>
      <c r="O26" s="37" t="s">
        <v>26</v>
      </c>
      <c r="P26" s="37" t="s">
        <v>26</v>
      </c>
      <c r="Q26" s="37" t="s">
        <v>26</v>
      </c>
      <c r="R26" s="40">
        <v>0.4</v>
      </c>
      <c r="S26" s="37">
        <f t="shared" si="0"/>
        <v>96.14</v>
      </c>
      <c r="U26" s="50">
        <v>0</v>
      </c>
      <c r="V26" s="50">
        <v>0.49253516789485347</v>
      </c>
      <c r="W26" s="50">
        <v>7.2996736185533349E-3</v>
      </c>
      <c r="X26" s="50">
        <v>3.7729254944832424E-2</v>
      </c>
      <c r="Y26" s="50">
        <v>0.96170109554925709</v>
      </c>
      <c r="Z26" s="50">
        <v>1.4152617831608887</v>
      </c>
      <c r="AA26" s="50">
        <v>8.229191034672019E-2</v>
      </c>
      <c r="AB26" s="50">
        <v>0</v>
      </c>
      <c r="AC26" s="50">
        <v>0</v>
      </c>
      <c r="AD26" s="50">
        <v>0</v>
      </c>
      <c r="AE26" s="50">
        <v>0</v>
      </c>
      <c r="AF26" s="50">
        <v>3.000015694736109</v>
      </c>
    </row>
    <row r="27" spans="1:32" s="37" customFormat="1" x14ac:dyDescent="0.35">
      <c r="A27" s="40" t="s">
        <v>162</v>
      </c>
      <c r="B27" s="14" t="s">
        <v>164</v>
      </c>
      <c r="C27" s="37" t="s">
        <v>141</v>
      </c>
      <c r="E27" s="40">
        <v>1.88</v>
      </c>
      <c r="F27" s="40">
        <v>0.18</v>
      </c>
      <c r="G27" s="40">
        <v>0.2</v>
      </c>
      <c r="H27" s="40">
        <v>0.05</v>
      </c>
      <c r="I27" s="40">
        <v>92.39</v>
      </c>
      <c r="J27" s="40">
        <v>0.02</v>
      </c>
      <c r="K27" s="40" t="s">
        <v>26</v>
      </c>
      <c r="L27" s="40" t="s">
        <v>26</v>
      </c>
      <c r="M27" s="37" t="s">
        <v>26</v>
      </c>
      <c r="N27" s="37" t="s">
        <v>26</v>
      </c>
      <c r="O27" s="37" t="s">
        <v>26</v>
      </c>
      <c r="P27" s="37" t="s">
        <v>26</v>
      </c>
      <c r="Q27" s="37" t="s">
        <v>26</v>
      </c>
      <c r="R27" s="40" t="s">
        <v>26</v>
      </c>
      <c r="S27" s="37">
        <f t="shared" si="0"/>
        <v>94.72</v>
      </c>
      <c r="U27" s="50">
        <v>1.5262682295481159E-3</v>
      </c>
      <c r="V27" s="50">
        <v>5.2269926508350202E-3</v>
      </c>
      <c r="W27" s="50">
        <v>0</v>
      </c>
      <c r="X27" s="50">
        <v>9.1043082698020247E-3</v>
      </c>
      <c r="Y27" s="50">
        <v>1.9789403075241636</v>
      </c>
      <c r="Z27" s="50">
        <v>1.0045728612834794</v>
      </c>
      <c r="AA27" s="50">
        <v>6.541313673553836E-4</v>
      </c>
      <c r="AB27" s="50">
        <v>0</v>
      </c>
      <c r="AC27" s="50">
        <v>0</v>
      </c>
      <c r="AD27" s="50">
        <v>0</v>
      </c>
      <c r="AE27" s="50">
        <v>0</v>
      </c>
      <c r="AF27" s="50">
        <v>2.9968188855151054</v>
      </c>
    </row>
    <row r="28" spans="1:32" s="37" customFormat="1" x14ac:dyDescent="0.35">
      <c r="A28" s="40" t="s">
        <v>163</v>
      </c>
      <c r="B28" s="14" t="s">
        <v>164</v>
      </c>
      <c r="C28" s="37" t="s">
        <v>141</v>
      </c>
      <c r="E28" s="40">
        <v>0.44</v>
      </c>
      <c r="F28" s="40">
        <v>11.72</v>
      </c>
      <c r="G28" s="40">
        <v>0.47</v>
      </c>
      <c r="H28" s="40" t="s">
        <v>26</v>
      </c>
      <c r="I28" s="40">
        <v>81.81</v>
      </c>
      <c r="J28" s="40">
        <v>1.45</v>
      </c>
      <c r="K28" s="40">
        <v>0.04</v>
      </c>
      <c r="L28" s="40">
        <v>0.06</v>
      </c>
      <c r="M28" s="37" t="s">
        <v>26</v>
      </c>
      <c r="N28" s="37" t="s">
        <v>26</v>
      </c>
      <c r="O28" s="37" t="s">
        <v>26</v>
      </c>
      <c r="P28" s="37" t="s">
        <v>26</v>
      </c>
      <c r="Q28" s="37" t="s">
        <v>26</v>
      </c>
      <c r="R28" s="40">
        <v>0.22</v>
      </c>
      <c r="S28" s="37">
        <f t="shared" si="0"/>
        <v>96.210000000000008</v>
      </c>
      <c r="U28" s="50">
        <v>0</v>
      </c>
      <c r="V28" s="50">
        <v>0.33439509983950488</v>
      </c>
      <c r="W28" s="50">
        <v>0</v>
      </c>
      <c r="X28" s="50">
        <v>2.1021694742327734E-2</v>
      </c>
      <c r="Y28" s="50">
        <v>1.3102047457011663</v>
      </c>
      <c r="Z28" s="50">
        <v>1.2855367072610455</v>
      </c>
      <c r="AA28" s="50">
        <v>4.6596778284857657E-2</v>
      </c>
      <c r="AB28" s="50">
        <v>2.261614293601397E-3</v>
      </c>
      <c r="AC28" s="50">
        <v>0</v>
      </c>
      <c r="AD28" s="50">
        <v>0</v>
      </c>
      <c r="AE28" s="50">
        <v>0</v>
      </c>
      <c r="AF28" s="50">
        <v>3.0000248693251832</v>
      </c>
    </row>
    <row r="29" spans="1:32" s="37" customFormat="1" x14ac:dyDescent="0.35">
      <c r="A29" s="37">
        <v>2</v>
      </c>
      <c r="B29" s="14" t="s">
        <v>165</v>
      </c>
      <c r="C29" s="37" t="s">
        <v>141</v>
      </c>
      <c r="E29" s="37">
        <v>0.98</v>
      </c>
      <c r="F29" s="37">
        <v>18.45</v>
      </c>
      <c r="G29" s="37">
        <v>0.64</v>
      </c>
      <c r="H29" s="37">
        <v>0.08</v>
      </c>
      <c r="I29" s="37">
        <v>71.44</v>
      </c>
      <c r="J29" s="37">
        <v>2.34</v>
      </c>
      <c r="K29" s="37">
        <v>0.09</v>
      </c>
      <c r="L29" s="37">
        <v>0.47</v>
      </c>
      <c r="M29" s="37" t="s">
        <v>26</v>
      </c>
      <c r="N29" s="37" t="s">
        <v>26</v>
      </c>
      <c r="O29" s="37" t="s">
        <v>26</v>
      </c>
      <c r="P29" s="37" t="s">
        <v>26</v>
      </c>
      <c r="Q29" s="37">
        <v>0.21</v>
      </c>
      <c r="R29" s="37">
        <v>0.64</v>
      </c>
      <c r="S29" s="37">
        <f t="shared" si="0"/>
        <v>95.34</v>
      </c>
      <c r="U29" s="50">
        <v>2.4783630696495712E-3</v>
      </c>
      <c r="V29" s="50">
        <v>0.54373818985726052</v>
      </c>
      <c r="W29" s="50">
        <v>0</v>
      </c>
      <c r="X29" s="50">
        <v>2.9567255550176794E-2</v>
      </c>
      <c r="Y29" s="50">
        <v>0.8804894082109066</v>
      </c>
      <c r="Z29" s="50">
        <v>1.4608100295508373</v>
      </c>
      <c r="AA29" s="50">
        <v>7.767207709775166E-2</v>
      </c>
      <c r="AB29" s="50">
        <v>5.2560832086714958E-3</v>
      </c>
      <c r="AC29" s="50">
        <v>0</v>
      </c>
      <c r="AD29" s="50">
        <v>0</v>
      </c>
      <c r="AE29" s="50">
        <v>5.8712408940346733E-3</v>
      </c>
      <c r="AF29" s="50">
        <v>3.0000166564834552</v>
      </c>
    </row>
    <row r="30" spans="1:32" s="37" customFormat="1" x14ac:dyDescent="0.35">
      <c r="A30" s="37">
        <v>3</v>
      </c>
      <c r="B30" s="14" t="s">
        <v>165</v>
      </c>
      <c r="C30" s="37" t="s">
        <v>141</v>
      </c>
      <c r="E30" s="37">
        <v>0.49</v>
      </c>
      <c r="F30" s="37">
        <v>17.239999999999998</v>
      </c>
      <c r="G30" s="37">
        <v>0.81</v>
      </c>
      <c r="H30" s="37" t="s">
        <v>26</v>
      </c>
      <c r="I30" s="37">
        <v>70.56</v>
      </c>
      <c r="J30" s="37">
        <v>3.19</v>
      </c>
      <c r="K30" s="37" t="s">
        <v>26</v>
      </c>
      <c r="L30" s="37">
        <v>0.18</v>
      </c>
      <c r="M30" s="37" t="s">
        <v>26</v>
      </c>
      <c r="N30" s="37" t="s">
        <v>26</v>
      </c>
      <c r="O30" s="37" t="s">
        <v>26</v>
      </c>
      <c r="P30" s="37" t="s">
        <v>26</v>
      </c>
      <c r="Q30" s="37">
        <v>2.71</v>
      </c>
      <c r="R30" s="37">
        <v>0.68</v>
      </c>
      <c r="S30" s="37">
        <f t="shared" si="0"/>
        <v>95.86</v>
      </c>
      <c r="U30" s="50">
        <v>0</v>
      </c>
      <c r="V30" s="50">
        <v>0.51273301738873756</v>
      </c>
      <c r="W30" s="50">
        <v>6.2706035042879643E-3</v>
      </c>
      <c r="X30" s="50">
        <v>3.7763880653812122E-2</v>
      </c>
      <c r="Y30" s="50">
        <v>0.92345706723376053</v>
      </c>
      <c r="Z30" s="50">
        <v>1.4101877156711606</v>
      </c>
      <c r="AA30" s="50">
        <v>0.10685634162677493</v>
      </c>
      <c r="AB30" s="50">
        <v>0</v>
      </c>
      <c r="AC30" s="50">
        <v>0</v>
      </c>
      <c r="AD30" s="50">
        <v>0</v>
      </c>
      <c r="AE30" s="50">
        <v>7.6416321029430634E-2</v>
      </c>
      <c r="AF30" s="50">
        <v>3.0000117527991872</v>
      </c>
    </row>
    <row r="31" spans="1:32" s="37" customFormat="1" x14ac:dyDescent="0.35">
      <c r="A31" s="37">
        <v>51</v>
      </c>
      <c r="B31" s="14" t="s">
        <v>54</v>
      </c>
      <c r="C31" s="37" t="s">
        <v>139</v>
      </c>
      <c r="E31" s="37">
        <v>0.32</v>
      </c>
      <c r="F31" s="37">
        <v>12</v>
      </c>
      <c r="G31" s="37">
        <v>0.82</v>
      </c>
      <c r="H31" s="37" t="s">
        <v>26</v>
      </c>
      <c r="I31" s="37">
        <v>80.680000000000007</v>
      </c>
      <c r="J31" s="37" t="s">
        <v>26</v>
      </c>
      <c r="K31" s="37">
        <v>0.08</v>
      </c>
      <c r="L31" s="37" t="s">
        <v>26</v>
      </c>
      <c r="M31" s="37" t="s">
        <v>26</v>
      </c>
      <c r="N31" s="37" t="s">
        <v>26</v>
      </c>
      <c r="O31" s="37" t="s">
        <v>26</v>
      </c>
      <c r="P31" s="37" t="s">
        <v>26</v>
      </c>
      <c r="Q31" s="37">
        <v>0.15</v>
      </c>
      <c r="R31" s="37" t="s">
        <v>26</v>
      </c>
      <c r="S31" s="37">
        <f t="shared" si="0"/>
        <v>94.050000000000011</v>
      </c>
      <c r="U31" s="50">
        <v>0</v>
      </c>
      <c r="V31" s="50">
        <v>0.34798170620114949</v>
      </c>
      <c r="W31" s="50">
        <v>5.8593181371252761E-3</v>
      </c>
      <c r="X31" s="50">
        <v>3.7275767469761224E-2</v>
      </c>
      <c r="Y31" s="50">
        <v>1.2543259139057557</v>
      </c>
      <c r="Z31" s="50">
        <v>1.3474128084644919</v>
      </c>
      <c r="AA31" s="50">
        <v>0</v>
      </c>
      <c r="AB31" s="50">
        <v>4.5971789559311914E-3</v>
      </c>
      <c r="AC31" s="50">
        <v>0</v>
      </c>
      <c r="AD31" s="50">
        <v>0</v>
      </c>
      <c r="AE31" s="50">
        <v>4.3736171931316268E-3</v>
      </c>
      <c r="AF31" s="50">
        <v>2.9972726445199918</v>
      </c>
    </row>
    <row r="32" spans="1:32" s="37" customFormat="1" x14ac:dyDescent="0.35">
      <c r="A32" s="37">
        <v>55</v>
      </c>
      <c r="B32" s="37" t="s">
        <v>54</v>
      </c>
      <c r="C32" s="37" t="s">
        <v>139</v>
      </c>
      <c r="E32" s="37">
        <v>0.27</v>
      </c>
      <c r="F32" s="37">
        <v>12</v>
      </c>
      <c r="G32" s="37">
        <v>1.02</v>
      </c>
      <c r="H32" s="37" t="s">
        <v>26</v>
      </c>
      <c r="I32" s="37">
        <v>78.98</v>
      </c>
      <c r="J32" s="37" t="s">
        <v>26</v>
      </c>
      <c r="K32" s="37">
        <v>0.08</v>
      </c>
      <c r="L32" s="37">
        <v>0.08</v>
      </c>
      <c r="M32" s="37" t="s">
        <v>26</v>
      </c>
      <c r="N32" s="37" t="s">
        <v>26</v>
      </c>
      <c r="O32" s="37" t="s">
        <v>26</v>
      </c>
      <c r="P32" s="37" t="s">
        <v>26</v>
      </c>
      <c r="Q32" s="37">
        <v>0.13</v>
      </c>
      <c r="R32" s="37" t="s">
        <v>26</v>
      </c>
      <c r="S32" s="37">
        <f t="shared" si="0"/>
        <v>92.56</v>
      </c>
      <c r="U32" s="50">
        <v>0</v>
      </c>
      <c r="V32" s="50">
        <v>0.35380668225279754</v>
      </c>
      <c r="W32" s="50">
        <v>3.3672255896644758E-3</v>
      </c>
      <c r="X32" s="50">
        <v>4.7143576976572621E-2</v>
      </c>
      <c r="Y32" s="50">
        <v>1.2381037695308093</v>
      </c>
      <c r="Z32" s="50">
        <v>1.3514475172544222</v>
      </c>
      <c r="AA32" s="50">
        <v>0</v>
      </c>
      <c r="AB32" s="50">
        <v>4.6741325912695976E-3</v>
      </c>
      <c r="AC32" s="50">
        <v>0</v>
      </c>
      <c r="AD32" s="50">
        <v>0</v>
      </c>
      <c r="AE32" s="50">
        <v>3.6966823476991362E-3</v>
      </c>
      <c r="AF32" s="50">
        <v>2.9974558628013419</v>
      </c>
    </row>
    <row r="33" spans="1:32" s="37" customFormat="1" x14ac:dyDescent="0.35">
      <c r="A33" s="37">
        <v>57</v>
      </c>
      <c r="B33" s="37" t="s">
        <v>54</v>
      </c>
      <c r="C33" s="37" t="s">
        <v>139</v>
      </c>
      <c r="E33" s="37">
        <v>0.21</v>
      </c>
      <c r="F33" s="37">
        <v>8.31</v>
      </c>
      <c r="G33" s="37">
        <v>1.05</v>
      </c>
      <c r="H33" s="37" t="s">
        <v>26</v>
      </c>
      <c r="I33" s="37">
        <v>83.96</v>
      </c>
      <c r="J33" s="37" t="s">
        <v>26</v>
      </c>
      <c r="K33" s="37">
        <v>0.23</v>
      </c>
      <c r="L33" s="37" t="s">
        <v>26</v>
      </c>
      <c r="M33" s="37" t="s">
        <v>26</v>
      </c>
      <c r="N33" s="37" t="s">
        <v>26</v>
      </c>
      <c r="O33" s="37" t="s">
        <v>26</v>
      </c>
      <c r="P33" s="37" t="s">
        <v>26</v>
      </c>
      <c r="Q33" s="37">
        <v>0.18</v>
      </c>
      <c r="R33" s="37" t="s">
        <v>26</v>
      </c>
      <c r="S33" s="37">
        <f t="shared" si="0"/>
        <v>93.940000000000012</v>
      </c>
      <c r="U33" s="50">
        <v>0</v>
      </c>
      <c r="V33" s="50">
        <v>0.24226622878084608</v>
      </c>
      <c r="W33" s="50">
        <v>7.683466211882835E-3</v>
      </c>
      <c r="X33" s="50">
        <v>1.1425348033343035E-2</v>
      </c>
      <c r="Y33" s="50">
        <v>1.4877335679569228</v>
      </c>
      <c r="Z33" s="50">
        <v>1.2342610301254846</v>
      </c>
      <c r="AA33" s="50">
        <v>0</v>
      </c>
      <c r="AB33" s="50">
        <v>1.3287581676031009E-2</v>
      </c>
      <c r="AC33" s="50">
        <v>0</v>
      </c>
      <c r="AD33" s="50">
        <v>0</v>
      </c>
      <c r="AE33" s="50">
        <v>5.2015494184630244E-3</v>
      </c>
      <c r="AF33" s="50">
        <v>2.9985454739270589</v>
      </c>
    </row>
    <row r="34" spans="1:32" x14ac:dyDescent="0.35">
      <c r="B34" s="2" t="s">
        <v>140</v>
      </c>
      <c r="C34" s="24"/>
      <c r="E34" s="24"/>
      <c r="G34" s="24"/>
      <c r="H34" s="24"/>
    </row>
    <row r="35" spans="1:32" x14ac:dyDescent="0.35">
      <c r="A35" s="10"/>
      <c r="C35" s="24"/>
      <c r="D35" s="24"/>
      <c r="E35" s="24"/>
      <c r="G35" s="24"/>
      <c r="H35" s="24"/>
    </row>
    <row r="36" spans="1:32" x14ac:dyDescent="0.35">
      <c r="A36" s="10"/>
      <c r="C36" s="24"/>
      <c r="D36" s="24"/>
      <c r="E36" s="24"/>
      <c r="G36" s="24"/>
      <c r="H36" s="24"/>
    </row>
    <row r="37" spans="1:32" x14ac:dyDescent="0.35">
      <c r="A37" s="10"/>
      <c r="C37" s="24"/>
      <c r="D37" s="24"/>
      <c r="E37" s="24"/>
      <c r="G37" s="24"/>
      <c r="H37" s="24"/>
    </row>
    <row r="38" spans="1:32" x14ac:dyDescent="0.35">
      <c r="A38" s="10"/>
      <c r="C38" s="24"/>
      <c r="D38" s="24"/>
      <c r="E38" s="24"/>
      <c r="G38" s="24"/>
      <c r="H38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Cpx</vt:lpstr>
      <vt:lpstr>Ilm</vt:lpstr>
      <vt:lpstr>Zrn</vt:lpstr>
      <vt:lpstr>Ol</vt:lpstr>
      <vt:lpstr>Fsp</vt:lpstr>
      <vt:lpstr>Bt</vt:lpstr>
      <vt:lpstr>Ap</vt:lpstr>
      <vt:lpstr>Amph</vt:lpstr>
      <vt:lpstr>Ti-Mgt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</dc:creator>
  <cp:keywords/>
  <dc:description/>
  <cp:lastModifiedBy>Editor</cp:lastModifiedBy>
  <cp:revision/>
  <dcterms:created xsi:type="dcterms:W3CDTF">2015-06-05T18:19:34Z</dcterms:created>
  <dcterms:modified xsi:type="dcterms:W3CDTF">2024-01-16T08:57:47Z</dcterms:modified>
  <cp:category/>
  <cp:contentStatus/>
</cp:coreProperties>
</file>