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45" windowHeight="4545"/>
  </bookViews>
  <sheets>
    <sheet name="ESM_6" sheetId="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8" l="1"/>
  <c r="D19" i="8"/>
  <c r="E19" i="8"/>
  <c r="F19" i="8"/>
  <c r="G19" i="8"/>
  <c r="H19" i="8"/>
  <c r="I19" i="8"/>
  <c r="J19" i="8"/>
  <c r="K19" i="8"/>
  <c r="L19" i="8"/>
  <c r="M19" i="8"/>
  <c r="N19" i="8"/>
  <c r="O19" i="8"/>
  <c r="B19" i="8"/>
  <c r="B20" i="8"/>
  <c r="K18" i="8"/>
  <c r="C18" i="8"/>
  <c r="D18" i="8"/>
  <c r="E18" i="8"/>
  <c r="F18" i="8"/>
  <c r="G18" i="8"/>
  <c r="H18" i="8"/>
  <c r="I18" i="8"/>
  <c r="J18" i="8"/>
  <c r="L18" i="8"/>
  <c r="M18" i="8"/>
  <c r="N18" i="8"/>
  <c r="O18" i="8"/>
  <c r="B18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</calcChain>
</file>

<file path=xl/sharedStrings.xml><?xml version="1.0" encoding="utf-8"?>
<sst xmlns="http://schemas.openxmlformats.org/spreadsheetml/2006/main" count="49" uniqueCount="22">
  <si>
    <t>FeO</t>
  </si>
  <si>
    <t>MnO</t>
  </si>
  <si>
    <t>MgO</t>
  </si>
  <si>
    <t>CaO</t>
  </si>
  <si>
    <t>5444a</t>
  </si>
  <si>
    <t>Opx</t>
  </si>
  <si>
    <r>
      <t>SiO</t>
    </r>
    <r>
      <rPr>
        <vertAlign val="subscript"/>
        <sz val="10"/>
        <color theme="1"/>
        <rFont val="Times New Roman"/>
        <family val="1"/>
        <charset val="204"/>
      </rPr>
      <t>2</t>
    </r>
  </si>
  <si>
    <r>
      <t>Al</t>
    </r>
    <r>
      <rPr>
        <vertAlign val="subscript"/>
        <sz val="10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>O</t>
    </r>
    <r>
      <rPr>
        <vertAlign val="subscript"/>
        <sz val="10"/>
        <color theme="1"/>
        <rFont val="Times New Roman"/>
        <family val="1"/>
        <charset val="204"/>
      </rPr>
      <t>3</t>
    </r>
  </si>
  <si>
    <r>
      <t>Si</t>
    </r>
    <r>
      <rPr>
        <vertAlign val="superscript"/>
        <sz val="10"/>
        <color theme="1"/>
        <rFont val="Times New Roman"/>
        <family val="1"/>
        <charset val="204"/>
      </rPr>
      <t>4+</t>
    </r>
  </si>
  <si>
    <r>
      <t>Al</t>
    </r>
    <r>
      <rPr>
        <vertAlign val="superscript"/>
        <sz val="10"/>
        <color theme="1"/>
        <rFont val="Times New Roman"/>
        <family val="1"/>
        <charset val="204"/>
      </rPr>
      <t>3+</t>
    </r>
  </si>
  <si>
    <r>
      <t>Fe</t>
    </r>
    <r>
      <rPr>
        <vertAlign val="superscript"/>
        <sz val="10"/>
        <color theme="1"/>
        <rFont val="Times New Roman"/>
        <family val="1"/>
        <charset val="204"/>
      </rPr>
      <t>2+</t>
    </r>
  </si>
  <si>
    <r>
      <t>Mn</t>
    </r>
    <r>
      <rPr>
        <vertAlign val="superscript"/>
        <sz val="10"/>
        <color theme="1"/>
        <rFont val="Times New Roman"/>
        <family val="1"/>
        <charset val="204"/>
      </rPr>
      <t>2+</t>
    </r>
  </si>
  <si>
    <r>
      <t>Mg</t>
    </r>
    <r>
      <rPr>
        <vertAlign val="superscript"/>
        <sz val="10"/>
        <color theme="1"/>
        <rFont val="Times New Roman"/>
        <family val="1"/>
        <charset val="204"/>
      </rPr>
      <t>2+</t>
    </r>
  </si>
  <si>
    <r>
      <t>Ca</t>
    </r>
    <r>
      <rPr>
        <vertAlign val="superscript"/>
        <sz val="10"/>
        <color theme="1"/>
        <rFont val="Times New Roman"/>
        <family val="1"/>
        <charset val="204"/>
      </rPr>
      <t>2+</t>
    </r>
  </si>
  <si>
    <r>
      <t>Al</t>
    </r>
    <r>
      <rPr>
        <vertAlign val="superscript"/>
        <sz val="10"/>
        <color theme="1"/>
        <rFont val="Times New Roman"/>
        <family val="1"/>
        <charset val="204"/>
      </rPr>
      <t>VI</t>
    </r>
  </si>
  <si>
    <r>
      <t>Al</t>
    </r>
    <r>
      <rPr>
        <vertAlign val="superscript"/>
        <sz val="10"/>
        <color theme="1"/>
        <rFont val="Times New Roman"/>
        <family val="1"/>
        <charset val="204"/>
      </rPr>
      <t>IV</t>
    </r>
  </si>
  <si>
    <r>
      <t>X</t>
    </r>
    <r>
      <rPr>
        <vertAlign val="subscript"/>
        <sz val="10"/>
        <color theme="1"/>
        <rFont val="Times New Roman"/>
        <family val="1"/>
        <charset val="204"/>
      </rPr>
      <t>Mg</t>
    </r>
  </si>
  <si>
    <t xml:space="preserve"> </t>
  </si>
  <si>
    <t>Таблица 6. Химический состав минералов (ортопироксен)</t>
  </si>
  <si>
    <t>Образец</t>
  </si>
  <si>
    <t>Минерал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</si>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</sst>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;\-0.000;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bscript"/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0" fillId="0" borderId="0" xfId="0" applyNumberFormat="1" applyBorder="1" applyAlignment="1" applyProtection="1">
      <alignment horizontal="center" vertical="center"/>
    </xf>
    <xf numFmtId="2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/>
    </xf>
    <xf numFmtId="165" fontId="2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zoomScale="85" zoomScaleNormal="85" zoomScalePageLayoutView="70" workbookViewId="0">
      <selection activeCell="A18" sqref="A18"/>
    </sheetView>
  </sheetViews>
  <sheetFormatPr defaultRowHeight="15" x14ac:dyDescent="0.25"/>
  <cols>
    <col min="1" max="1" width="9.7109375" customWidth="1"/>
    <col min="2" max="15" width="6.42578125" bestFit="1" customWidth="1"/>
  </cols>
  <sheetData>
    <row r="1" spans="1:19" ht="15.75" x14ac:dyDescent="0.25">
      <c r="A1" s="9" t="s">
        <v>18</v>
      </c>
    </row>
    <row r="2" spans="1:19" x14ac:dyDescent="0.25">
      <c r="A2" s="5" t="s">
        <v>19</v>
      </c>
      <c r="B2" s="4" t="s">
        <v>4</v>
      </c>
      <c r="C2" s="4" t="s">
        <v>4</v>
      </c>
      <c r="D2" s="4" t="s">
        <v>4</v>
      </c>
      <c r="E2" s="4" t="s">
        <v>4</v>
      </c>
      <c r="F2" s="4" t="s">
        <v>4</v>
      </c>
      <c r="G2" s="4" t="s">
        <v>4</v>
      </c>
      <c r="H2" s="4" t="s">
        <v>4</v>
      </c>
      <c r="I2" s="4" t="s">
        <v>4</v>
      </c>
      <c r="J2" s="4" t="s">
        <v>4</v>
      </c>
      <c r="K2" s="4" t="s">
        <v>4</v>
      </c>
      <c r="L2" s="4" t="s">
        <v>4</v>
      </c>
      <c r="M2" s="4" t="s">
        <v>4</v>
      </c>
      <c r="N2" s="4" t="s">
        <v>4</v>
      </c>
      <c r="O2" s="4" t="s">
        <v>4</v>
      </c>
    </row>
    <row r="3" spans="1:19" x14ac:dyDescent="0.25">
      <c r="A3" s="5" t="s">
        <v>20</v>
      </c>
      <c r="B3" s="4" t="s">
        <v>5</v>
      </c>
      <c r="C3" s="4" t="s">
        <v>5</v>
      </c>
      <c r="D3" s="4" t="s">
        <v>5</v>
      </c>
      <c r="E3" s="4" t="s">
        <v>5</v>
      </c>
      <c r="F3" s="4" t="s">
        <v>5</v>
      </c>
      <c r="G3" s="4" t="s">
        <v>5</v>
      </c>
      <c r="H3" s="4" t="s">
        <v>5</v>
      </c>
      <c r="I3" s="4" t="s">
        <v>5</v>
      </c>
      <c r="J3" s="4" t="s">
        <v>5</v>
      </c>
      <c r="K3" s="4" t="s">
        <v>5</v>
      </c>
      <c r="L3" s="4" t="s">
        <v>5</v>
      </c>
      <c r="M3" s="4" t="s">
        <v>5</v>
      </c>
      <c r="N3" s="4" t="s">
        <v>5</v>
      </c>
      <c r="O3" s="4" t="s">
        <v>5</v>
      </c>
    </row>
    <row r="4" spans="1:19" x14ac:dyDescent="0.25">
      <c r="A4" s="5" t="s">
        <v>6</v>
      </c>
      <c r="B4" s="6">
        <v>51.16</v>
      </c>
      <c r="C4" s="6">
        <v>50.81</v>
      </c>
      <c r="D4" s="6">
        <v>50.21</v>
      </c>
      <c r="E4" s="6">
        <v>51.29</v>
      </c>
      <c r="F4" s="6">
        <v>51.28</v>
      </c>
      <c r="G4" s="6">
        <v>50.99</v>
      </c>
      <c r="H4" s="6">
        <v>51.7</v>
      </c>
      <c r="I4" s="6">
        <v>51.78</v>
      </c>
      <c r="J4" s="6">
        <v>50.51</v>
      </c>
      <c r="K4" s="6">
        <v>51.05</v>
      </c>
      <c r="L4" s="6">
        <v>51.27</v>
      </c>
      <c r="M4" s="6">
        <v>51.27</v>
      </c>
      <c r="N4" s="6">
        <v>51.38</v>
      </c>
      <c r="O4" s="6">
        <v>51.5</v>
      </c>
    </row>
    <row r="5" spans="1:19" x14ac:dyDescent="0.25">
      <c r="A5" s="5" t="s">
        <v>7</v>
      </c>
      <c r="B5" s="6">
        <v>0.59</v>
      </c>
      <c r="C5" s="6">
        <v>1.01</v>
      </c>
      <c r="D5" s="6">
        <v>0.71</v>
      </c>
      <c r="E5" s="6">
        <v>0.74</v>
      </c>
      <c r="F5" s="6">
        <v>0.71</v>
      </c>
      <c r="G5" s="6">
        <v>0.86</v>
      </c>
      <c r="H5" s="6">
        <v>0.54</v>
      </c>
      <c r="I5" s="6">
        <v>0.66</v>
      </c>
      <c r="J5" s="6">
        <v>0.79</v>
      </c>
      <c r="K5" s="6">
        <v>0.81</v>
      </c>
      <c r="L5" s="6">
        <v>0.72</v>
      </c>
      <c r="M5" s="6">
        <v>0.72</v>
      </c>
      <c r="N5" s="6">
        <v>0.9</v>
      </c>
      <c r="O5" s="6">
        <v>0.76</v>
      </c>
    </row>
    <row r="6" spans="1:19" x14ac:dyDescent="0.25">
      <c r="A6" s="5" t="s">
        <v>0</v>
      </c>
      <c r="B6" s="6">
        <v>32.26</v>
      </c>
      <c r="C6" s="6">
        <v>32.380000000000003</v>
      </c>
      <c r="D6" s="6">
        <v>31.95</v>
      </c>
      <c r="E6" s="6">
        <v>32.07</v>
      </c>
      <c r="F6" s="6">
        <v>31.91</v>
      </c>
      <c r="G6" s="6">
        <v>31.41</v>
      </c>
      <c r="H6" s="6">
        <v>31.54</v>
      </c>
      <c r="I6" s="6">
        <v>31.78</v>
      </c>
      <c r="J6" s="6">
        <v>31.77</v>
      </c>
      <c r="K6" s="6">
        <v>30.95</v>
      </c>
      <c r="L6" s="6">
        <v>32.229999999999997</v>
      </c>
      <c r="M6" s="6">
        <v>30.59</v>
      </c>
      <c r="N6" s="6">
        <v>30.31</v>
      </c>
      <c r="O6" s="6">
        <v>30.98</v>
      </c>
    </row>
    <row r="7" spans="1:19" x14ac:dyDescent="0.25">
      <c r="A7" s="5" t="s">
        <v>1</v>
      </c>
      <c r="B7" s="6">
        <v>0.99</v>
      </c>
      <c r="C7" s="6">
        <v>0.92</v>
      </c>
      <c r="D7" s="6">
        <v>1.03</v>
      </c>
      <c r="E7" s="6">
        <v>0.85</v>
      </c>
      <c r="F7" s="6">
        <v>0.8</v>
      </c>
      <c r="G7" s="6">
        <v>0.66</v>
      </c>
      <c r="H7" s="6">
        <v>0.97</v>
      </c>
      <c r="I7" s="6">
        <v>0.91</v>
      </c>
      <c r="J7" s="6">
        <v>0.93</v>
      </c>
      <c r="K7" s="6">
        <v>0.91</v>
      </c>
      <c r="L7" s="6">
        <v>0.72</v>
      </c>
      <c r="M7" s="6">
        <v>0.47</v>
      </c>
      <c r="N7" s="6">
        <v>0.54</v>
      </c>
      <c r="O7" s="6">
        <v>0.67</v>
      </c>
    </row>
    <row r="8" spans="1:19" x14ac:dyDescent="0.25">
      <c r="A8" s="5" t="s">
        <v>2</v>
      </c>
      <c r="B8" s="6">
        <v>14.6</v>
      </c>
      <c r="C8" s="6">
        <v>14.32</v>
      </c>
      <c r="D8" s="6">
        <v>14.18</v>
      </c>
      <c r="E8" s="6">
        <v>14.6</v>
      </c>
      <c r="F8" s="6">
        <v>15.04</v>
      </c>
      <c r="G8" s="6">
        <v>15.08</v>
      </c>
      <c r="H8" s="6">
        <v>14.59</v>
      </c>
      <c r="I8" s="6">
        <v>14.41</v>
      </c>
      <c r="J8" s="6">
        <v>14.43</v>
      </c>
      <c r="K8" s="6">
        <v>15.87</v>
      </c>
      <c r="L8" s="6">
        <v>14.62</v>
      </c>
      <c r="M8" s="6">
        <v>16.39</v>
      </c>
      <c r="N8" s="6">
        <v>15.49</v>
      </c>
      <c r="O8" s="6">
        <v>15.58</v>
      </c>
    </row>
    <row r="9" spans="1:19" x14ac:dyDescent="0.25">
      <c r="A9" s="5" t="s">
        <v>3</v>
      </c>
      <c r="B9" s="6">
        <v>0.39</v>
      </c>
      <c r="C9" s="6">
        <v>0.43</v>
      </c>
      <c r="D9" s="6">
        <v>0.73</v>
      </c>
      <c r="E9" s="6">
        <v>0.44</v>
      </c>
      <c r="F9" s="6">
        <v>0.49</v>
      </c>
      <c r="G9" s="6">
        <v>0.51</v>
      </c>
      <c r="H9" s="6">
        <v>0.65</v>
      </c>
      <c r="I9" s="6">
        <v>0.41</v>
      </c>
      <c r="J9" s="6">
        <v>0.59</v>
      </c>
      <c r="K9" s="6">
        <v>0.45</v>
      </c>
      <c r="L9" s="6">
        <v>0.46</v>
      </c>
      <c r="M9" s="6">
        <v>0.55000000000000004</v>
      </c>
      <c r="N9" s="6">
        <v>0.69</v>
      </c>
      <c r="O9" s="6">
        <v>0.51</v>
      </c>
    </row>
    <row r="10" spans="1:19" x14ac:dyDescent="0.25">
      <c r="A10" s="5" t="s">
        <v>21</v>
      </c>
      <c r="B10" s="6">
        <v>99.99</v>
      </c>
      <c r="C10" s="6">
        <v>99.87</v>
      </c>
      <c r="D10" s="6">
        <v>98.81</v>
      </c>
      <c r="E10" s="6">
        <v>99.99</v>
      </c>
      <c r="F10" s="6">
        <v>100.23</v>
      </c>
      <c r="G10" s="6">
        <v>99.51</v>
      </c>
      <c r="H10" s="6">
        <v>99.99</v>
      </c>
      <c r="I10" s="6">
        <v>99.95</v>
      </c>
      <c r="J10" s="6">
        <v>99.02</v>
      </c>
      <c r="K10" s="6">
        <v>100.04</v>
      </c>
      <c r="L10" s="6">
        <v>100.02</v>
      </c>
      <c r="M10" s="6">
        <v>99.99</v>
      </c>
      <c r="N10" s="6">
        <v>99.31</v>
      </c>
      <c r="O10" s="6">
        <v>100</v>
      </c>
    </row>
    <row r="11" spans="1:19" ht="15.75" x14ac:dyDescent="0.25">
      <c r="A11" s="5" t="s">
        <v>8</v>
      </c>
      <c r="B11" s="7">
        <v>2.0089999999999999</v>
      </c>
      <c r="C11" s="7">
        <v>1.9990000000000001</v>
      </c>
      <c r="D11" s="7">
        <v>1.9970000000000001</v>
      </c>
      <c r="E11" s="7">
        <v>2.0129999999999999</v>
      </c>
      <c r="F11" s="7">
        <v>2.0030000000000001</v>
      </c>
      <c r="G11" s="7">
        <v>2.0019999999999998</v>
      </c>
      <c r="H11" s="7">
        <v>2.028</v>
      </c>
      <c r="I11" s="7">
        <v>2.0339999999999998</v>
      </c>
      <c r="J11" s="7">
        <v>2.0019999999999998</v>
      </c>
      <c r="K11" s="7">
        <v>1.986</v>
      </c>
      <c r="L11" s="7">
        <v>2.0110000000000001</v>
      </c>
      <c r="M11" s="7">
        <v>1.9890000000000001</v>
      </c>
      <c r="N11" s="7">
        <v>2.0129999999999999</v>
      </c>
      <c r="O11" s="7">
        <v>2.0070000000000001</v>
      </c>
    </row>
    <row r="12" spans="1:19" ht="15.75" x14ac:dyDescent="0.25">
      <c r="A12" s="5" t="s">
        <v>9</v>
      </c>
      <c r="B12" s="7">
        <v>2.7E-2</v>
      </c>
      <c r="C12" s="7">
        <v>4.7E-2</v>
      </c>
      <c r="D12" s="7">
        <v>3.3000000000000002E-2</v>
      </c>
      <c r="E12" s="7">
        <v>3.4000000000000002E-2</v>
      </c>
      <c r="F12" s="7">
        <v>3.3000000000000002E-2</v>
      </c>
      <c r="G12" s="7">
        <v>0.04</v>
      </c>
      <c r="H12" s="7">
        <v>2.5000000000000001E-2</v>
      </c>
      <c r="I12" s="7">
        <v>3.1E-2</v>
      </c>
      <c r="J12" s="7">
        <v>3.6999999999999998E-2</v>
      </c>
      <c r="K12" s="7">
        <v>3.6999999999999998E-2</v>
      </c>
      <c r="L12" s="7">
        <v>3.3000000000000002E-2</v>
      </c>
      <c r="M12" s="7">
        <v>3.3000000000000002E-2</v>
      </c>
      <c r="N12" s="7">
        <v>4.2000000000000003E-2</v>
      </c>
      <c r="O12" s="7">
        <v>3.5000000000000003E-2</v>
      </c>
    </row>
    <row r="13" spans="1:19" ht="15.75" x14ac:dyDescent="0.25">
      <c r="A13" s="5" t="s">
        <v>10</v>
      </c>
      <c r="B13" s="7">
        <v>1.06</v>
      </c>
      <c r="C13" s="7">
        <v>1.0649999999999999</v>
      </c>
      <c r="D13" s="7">
        <v>1.0629999999999999</v>
      </c>
      <c r="E13" s="7">
        <v>1.052</v>
      </c>
      <c r="F13" s="7">
        <v>1.042</v>
      </c>
      <c r="G13" s="7">
        <v>1.032</v>
      </c>
      <c r="H13" s="7">
        <v>1.0349999999999999</v>
      </c>
      <c r="I13" s="7">
        <v>1.044</v>
      </c>
      <c r="J13" s="7">
        <v>1.0529999999999999</v>
      </c>
      <c r="K13" s="7">
        <v>1.0069999999999999</v>
      </c>
      <c r="L13" s="7">
        <v>1.0569999999999999</v>
      </c>
      <c r="M13" s="7">
        <v>0.99199999999999999</v>
      </c>
      <c r="N13" s="7">
        <v>0.99299999999999999</v>
      </c>
      <c r="O13" s="7">
        <v>1.01</v>
      </c>
      <c r="S13" t="s">
        <v>17</v>
      </c>
    </row>
    <row r="14" spans="1:19" ht="15.75" x14ac:dyDescent="0.25">
      <c r="A14" s="5" t="s">
        <v>11</v>
      </c>
      <c r="B14" s="7">
        <v>3.3000000000000002E-2</v>
      </c>
      <c r="C14" s="7">
        <v>3.1E-2</v>
      </c>
      <c r="D14" s="7">
        <v>3.5000000000000003E-2</v>
      </c>
      <c r="E14" s="7">
        <v>2.8000000000000001E-2</v>
      </c>
      <c r="F14" s="7">
        <v>2.5999999999999999E-2</v>
      </c>
      <c r="G14" s="7">
        <v>2.1999999999999999E-2</v>
      </c>
      <c r="H14" s="7">
        <v>3.2000000000000001E-2</v>
      </c>
      <c r="I14" s="7">
        <v>0.03</v>
      </c>
      <c r="J14" s="7">
        <v>3.1E-2</v>
      </c>
      <c r="K14" s="7">
        <v>0.03</v>
      </c>
      <c r="L14" s="7">
        <v>2.4E-2</v>
      </c>
      <c r="M14" s="7">
        <v>1.4999999999999999E-2</v>
      </c>
      <c r="N14" s="7">
        <v>1.7999999999999999E-2</v>
      </c>
      <c r="O14" s="7">
        <v>2.1999999999999999E-2</v>
      </c>
    </row>
    <row r="15" spans="1:19" ht="15.75" x14ac:dyDescent="0.25">
      <c r="A15" s="5" t="s">
        <v>12</v>
      </c>
      <c r="B15" s="7">
        <v>0.85499999999999998</v>
      </c>
      <c r="C15" s="7">
        <v>0.84</v>
      </c>
      <c r="D15" s="7">
        <v>0.84099999999999997</v>
      </c>
      <c r="E15" s="7">
        <v>0.85399999999999998</v>
      </c>
      <c r="F15" s="7">
        <v>0.876</v>
      </c>
      <c r="G15" s="7">
        <v>0.88300000000000001</v>
      </c>
      <c r="H15" s="7">
        <v>0.85299999999999998</v>
      </c>
      <c r="I15" s="7">
        <v>0.84399999999999997</v>
      </c>
      <c r="J15" s="7">
        <v>0.85199999999999998</v>
      </c>
      <c r="K15" s="7">
        <v>0.92100000000000004</v>
      </c>
      <c r="L15" s="7">
        <v>0.85499999999999998</v>
      </c>
      <c r="M15" s="7">
        <v>0.94799999999999995</v>
      </c>
      <c r="N15" s="7">
        <v>0.90500000000000003</v>
      </c>
      <c r="O15" s="7">
        <v>0.90500000000000003</v>
      </c>
    </row>
    <row r="16" spans="1:19" ht="15.75" x14ac:dyDescent="0.25">
      <c r="A16" s="5" t="s">
        <v>13</v>
      </c>
      <c r="B16" s="7">
        <v>1.6E-2</v>
      </c>
      <c r="C16" s="7">
        <v>1.7999999999999999E-2</v>
      </c>
      <c r="D16" s="7">
        <v>3.1E-2</v>
      </c>
      <c r="E16" s="7">
        <v>1.7999999999999999E-2</v>
      </c>
      <c r="F16" s="7">
        <v>2.1000000000000001E-2</v>
      </c>
      <c r="G16" s="7">
        <v>2.1000000000000001E-2</v>
      </c>
      <c r="H16" s="7">
        <v>2.7E-2</v>
      </c>
      <c r="I16" s="7">
        <v>1.7000000000000001E-2</v>
      </c>
      <c r="J16" s="7">
        <v>2.5000000000000001E-2</v>
      </c>
      <c r="K16" s="7">
        <v>1.9E-2</v>
      </c>
      <c r="L16" s="7">
        <v>1.9E-2</v>
      </c>
      <c r="M16" s="7">
        <v>2.3E-2</v>
      </c>
      <c r="N16" s="7">
        <v>2.9000000000000001E-2</v>
      </c>
      <c r="O16" s="7">
        <v>2.1000000000000001E-2</v>
      </c>
    </row>
    <row r="17" spans="1:18" x14ac:dyDescent="0.25">
      <c r="A17" s="5" t="s">
        <v>21</v>
      </c>
      <c r="B17" s="7">
        <v>4</v>
      </c>
      <c r="C17" s="7">
        <v>4</v>
      </c>
      <c r="D17" s="7">
        <v>4</v>
      </c>
      <c r="E17" s="7">
        <v>4</v>
      </c>
      <c r="F17" s="7">
        <v>4</v>
      </c>
      <c r="G17" s="7">
        <v>4</v>
      </c>
      <c r="H17" s="7">
        <v>4</v>
      </c>
      <c r="I17" s="7">
        <v>4</v>
      </c>
      <c r="J17" s="7">
        <v>4</v>
      </c>
      <c r="K17" s="7">
        <v>4</v>
      </c>
      <c r="L17" s="7">
        <v>4</v>
      </c>
      <c r="M17" s="7">
        <v>4</v>
      </c>
      <c r="N17" s="7">
        <v>4</v>
      </c>
      <c r="O17" s="7">
        <v>4</v>
      </c>
    </row>
    <row r="18" spans="1:18" ht="15.75" x14ac:dyDescent="0.25">
      <c r="A18" s="5" t="s">
        <v>15</v>
      </c>
      <c r="B18" s="7">
        <f>IF(2-B11&lt;0,0,IF(2-B11&gt;B12,B12,2-B11))</f>
        <v>0</v>
      </c>
      <c r="C18" s="7">
        <f t="shared" ref="C18:O18" si="0">IF(2-C11&lt;0,0,IF(2-C11&gt;C12,C12,2-C11))</f>
        <v>9.9999999999988987E-4</v>
      </c>
      <c r="D18" s="7">
        <f t="shared" si="0"/>
        <v>2.9999999999998916E-3</v>
      </c>
      <c r="E18" s="7">
        <f t="shared" si="0"/>
        <v>0</v>
      </c>
      <c r="F18" s="7">
        <f t="shared" si="0"/>
        <v>0</v>
      </c>
      <c r="G18" s="7">
        <f t="shared" si="0"/>
        <v>0</v>
      </c>
      <c r="H18" s="7">
        <f t="shared" si="0"/>
        <v>0</v>
      </c>
      <c r="I18" s="7">
        <f t="shared" si="0"/>
        <v>0</v>
      </c>
      <c r="J18" s="7">
        <f t="shared" si="0"/>
        <v>0</v>
      </c>
      <c r="K18" s="7">
        <f>IF(2-K11&lt;0,0,IF(2-K11&gt;K12,K12,2-K11))</f>
        <v>1.4000000000000012E-2</v>
      </c>
      <c r="L18" s="7">
        <f t="shared" si="0"/>
        <v>0</v>
      </c>
      <c r="M18" s="7">
        <f t="shared" si="0"/>
        <v>1.0999999999999899E-2</v>
      </c>
      <c r="N18" s="7">
        <f t="shared" si="0"/>
        <v>0</v>
      </c>
      <c r="O18" s="7">
        <f t="shared" si="0"/>
        <v>0</v>
      </c>
    </row>
    <row r="19" spans="1:18" ht="15.75" x14ac:dyDescent="0.25">
      <c r="A19" s="5" t="s">
        <v>14</v>
      </c>
      <c r="B19" s="8">
        <f>B12-B18</f>
        <v>2.7E-2</v>
      </c>
      <c r="C19" s="8">
        <f t="shared" ref="C19:O19" si="1">C12-C18</f>
        <v>4.600000000000011E-2</v>
      </c>
      <c r="D19" s="8">
        <f t="shared" si="1"/>
        <v>3.000000000000011E-2</v>
      </c>
      <c r="E19" s="8">
        <f t="shared" si="1"/>
        <v>3.4000000000000002E-2</v>
      </c>
      <c r="F19" s="8">
        <f t="shared" si="1"/>
        <v>3.3000000000000002E-2</v>
      </c>
      <c r="G19" s="8">
        <f t="shared" si="1"/>
        <v>0.04</v>
      </c>
      <c r="H19" s="8">
        <f t="shared" si="1"/>
        <v>2.5000000000000001E-2</v>
      </c>
      <c r="I19" s="8">
        <f t="shared" si="1"/>
        <v>3.1E-2</v>
      </c>
      <c r="J19" s="8">
        <f t="shared" si="1"/>
        <v>3.6999999999999998E-2</v>
      </c>
      <c r="K19" s="8">
        <f t="shared" si="1"/>
        <v>2.2999999999999986E-2</v>
      </c>
      <c r="L19" s="8">
        <f t="shared" si="1"/>
        <v>3.3000000000000002E-2</v>
      </c>
      <c r="M19" s="8">
        <f t="shared" si="1"/>
        <v>2.2000000000000103E-2</v>
      </c>
      <c r="N19" s="8">
        <f t="shared" si="1"/>
        <v>4.2000000000000003E-2</v>
      </c>
      <c r="O19" s="8">
        <f t="shared" si="1"/>
        <v>3.5000000000000003E-2</v>
      </c>
      <c r="P19" s="3"/>
    </row>
    <row r="20" spans="1:18" x14ac:dyDescent="0.25">
      <c r="A20" s="5" t="s">
        <v>16</v>
      </c>
      <c r="B20" s="7">
        <f t="shared" ref="B20:O20" si="2">B15/(B15+B13)</f>
        <v>0.44647519582245432</v>
      </c>
      <c r="C20" s="7">
        <f t="shared" si="2"/>
        <v>0.44094488188976383</v>
      </c>
      <c r="D20" s="7">
        <f t="shared" si="2"/>
        <v>0.44170168067226889</v>
      </c>
      <c r="E20" s="7">
        <f t="shared" si="2"/>
        <v>0.44805876180482684</v>
      </c>
      <c r="F20" s="7">
        <f t="shared" si="2"/>
        <v>0.45672575599582893</v>
      </c>
      <c r="G20" s="7">
        <f t="shared" si="2"/>
        <v>0.46109660574412531</v>
      </c>
      <c r="H20" s="7">
        <f t="shared" si="2"/>
        <v>0.45180084745762711</v>
      </c>
      <c r="I20" s="7">
        <f t="shared" si="2"/>
        <v>0.44703389830508478</v>
      </c>
      <c r="J20" s="7">
        <f t="shared" si="2"/>
        <v>0.44724409448818903</v>
      </c>
      <c r="K20" s="7">
        <f t="shared" si="2"/>
        <v>0.47769709543568467</v>
      </c>
      <c r="L20" s="7">
        <f t="shared" si="2"/>
        <v>0.44717573221757323</v>
      </c>
      <c r="M20" s="7">
        <f t="shared" si="2"/>
        <v>0.48865979381443297</v>
      </c>
      <c r="N20" s="7">
        <f t="shared" si="2"/>
        <v>0.47681770284510011</v>
      </c>
      <c r="O20" s="7">
        <f t="shared" si="2"/>
        <v>0.47258485639686687</v>
      </c>
    </row>
    <row r="21" spans="1:18" x14ac:dyDescent="0.25">
      <c r="A21" s="1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8" x14ac:dyDescent="0.25">
      <c r="A22" s="1"/>
    </row>
    <row r="23" spans="1:18" x14ac:dyDescent="0.25">
      <c r="P23" s="2"/>
      <c r="Q23" s="2"/>
      <c r="R23" s="2"/>
    </row>
  </sheetData>
  <pageMargins left="1.1811023622047243" right="0.98425196850393704" top="0.98425196850393704" bottom="0.9842519685039370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ESM_6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2023-10-29T14:30:46Z</dcterms:modified>
</cp:coreProperties>
</file>