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45" windowHeight="4545"/>
  </bookViews>
  <sheets>
    <sheet name="ESM_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B22" i="1"/>
  <c r="B21" i="1"/>
  <c r="B20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B23" i="1" l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</calcChain>
</file>

<file path=xl/sharedStrings.xml><?xml version="1.0" encoding="utf-8"?>
<sst xmlns="http://schemas.openxmlformats.org/spreadsheetml/2006/main" count="65" uniqueCount="30">
  <si>
    <t>Б-20-458</t>
  </si>
  <si>
    <t>Grt</t>
  </si>
  <si>
    <t>FeO</t>
  </si>
  <si>
    <t>MnO</t>
  </si>
  <si>
    <t>MgO</t>
  </si>
  <si>
    <t>CaO</t>
  </si>
  <si>
    <t>Б-20-425</t>
  </si>
  <si>
    <t>Б-20-455-2</t>
  </si>
  <si>
    <t>Б-20-464</t>
  </si>
  <si>
    <t>Б-20-439</t>
  </si>
  <si>
    <t>Б-20-427</t>
  </si>
  <si>
    <t>Б-20-417</t>
  </si>
  <si>
    <t>Alm</t>
  </si>
  <si>
    <t>Sps</t>
  </si>
  <si>
    <t>Prp</t>
  </si>
  <si>
    <t>Grs</t>
  </si>
  <si>
    <r>
      <t>SiO</t>
    </r>
    <r>
      <rPr>
        <vertAlign val="subscript"/>
        <sz val="10"/>
        <color theme="1"/>
        <rFont val="Times New Roman"/>
        <family val="1"/>
        <charset val="204"/>
      </rPr>
      <t>2</t>
    </r>
  </si>
  <si>
    <r>
      <t>Al</t>
    </r>
    <r>
      <rPr>
        <vertAlign val="sub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O</t>
    </r>
    <r>
      <rPr>
        <vertAlign val="subscript"/>
        <sz val="10"/>
        <color theme="1"/>
        <rFont val="Times New Roman"/>
        <family val="1"/>
        <charset val="204"/>
      </rPr>
      <t>3</t>
    </r>
  </si>
  <si>
    <r>
      <t>Si</t>
    </r>
    <r>
      <rPr>
        <vertAlign val="superscript"/>
        <sz val="10"/>
        <color theme="1"/>
        <rFont val="Times New Roman"/>
        <family val="1"/>
        <charset val="204"/>
      </rPr>
      <t>4+</t>
    </r>
  </si>
  <si>
    <r>
      <t>Al</t>
    </r>
    <r>
      <rPr>
        <vertAlign val="superscript"/>
        <sz val="10"/>
        <color theme="1"/>
        <rFont val="Times New Roman"/>
        <family val="1"/>
        <charset val="204"/>
      </rPr>
      <t>3+</t>
    </r>
  </si>
  <si>
    <r>
      <t>Fe</t>
    </r>
    <r>
      <rPr>
        <vertAlign val="superscript"/>
        <sz val="10"/>
        <color theme="1"/>
        <rFont val="Times New Roman"/>
        <family val="1"/>
        <charset val="204"/>
      </rPr>
      <t>3+</t>
    </r>
  </si>
  <si>
    <r>
      <t>Fe</t>
    </r>
    <r>
      <rPr>
        <vertAlign val="superscript"/>
        <sz val="10"/>
        <color theme="1"/>
        <rFont val="Times New Roman"/>
        <family val="1"/>
        <charset val="204"/>
      </rPr>
      <t>2+</t>
    </r>
  </si>
  <si>
    <r>
      <t>Mn</t>
    </r>
    <r>
      <rPr>
        <vertAlign val="superscript"/>
        <sz val="10"/>
        <color theme="1"/>
        <rFont val="Times New Roman"/>
        <family val="1"/>
        <charset val="204"/>
      </rPr>
      <t>2+</t>
    </r>
  </si>
  <si>
    <r>
      <t>Mg</t>
    </r>
    <r>
      <rPr>
        <vertAlign val="superscript"/>
        <sz val="10"/>
        <color theme="1"/>
        <rFont val="Times New Roman"/>
        <family val="1"/>
        <charset val="204"/>
      </rPr>
      <t>2+</t>
    </r>
  </si>
  <si>
    <r>
      <t>Ca</t>
    </r>
    <r>
      <rPr>
        <vertAlign val="superscript"/>
        <sz val="10"/>
        <color theme="1"/>
        <rFont val="Times New Roman"/>
        <family val="1"/>
        <charset val="204"/>
      </rPr>
      <t>2+</t>
    </r>
  </si>
  <si>
    <r>
      <t>Х</t>
    </r>
    <r>
      <rPr>
        <vertAlign val="subscript"/>
        <sz val="10"/>
        <color theme="1"/>
        <rFont val="Times New Roman"/>
        <family val="1"/>
        <charset val="204"/>
      </rPr>
      <t>Mg</t>
    </r>
  </si>
  <si>
    <t>Таблица 1. Химический состав минералов (гранат)</t>
  </si>
  <si>
    <t>Образец</t>
  </si>
  <si>
    <t>Минерал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</si>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</sst>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1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abSelected="1" zoomScaleNormal="100" zoomScaleSheetLayoutView="70" zoomScalePageLayoutView="85" workbookViewId="0">
      <selection sqref="A1:A3"/>
    </sheetView>
  </sheetViews>
  <sheetFormatPr defaultRowHeight="15" x14ac:dyDescent="0.25"/>
  <cols>
    <col min="1" max="1" width="8" style="12" customWidth="1"/>
    <col min="2" max="22" width="5.42578125" customWidth="1"/>
  </cols>
  <sheetData>
    <row r="1" spans="1:22" ht="15.75" x14ac:dyDescent="0.25">
      <c r="A1" s="13" t="s">
        <v>26</v>
      </c>
    </row>
    <row r="2" spans="1:22" s="10" customFormat="1" ht="42" customHeight="1" x14ac:dyDescent="0.25">
      <c r="A2" s="11" t="s">
        <v>27</v>
      </c>
      <c r="B2" s="9" t="s">
        <v>0</v>
      </c>
      <c r="C2" s="9" t="s">
        <v>0</v>
      </c>
      <c r="D2" s="9" t="s">
        <v>0</v>
      </c>
      <c r="E2" s="9" t="s">
        <v>6</v>
      </c>
      <c r="F2" s="9" t="s">
        <v>6</v>
      </c>
      <c r="G2" s="9" t="s">
        <v>6</v>
      </c>
      <c r="H2" s="9" t="s">
        <v>7</v>
      </c>
      <c r="I2" s="9" t="s">
        <v>7</v>
      </c>
      <c r="J2" s="9" t="s">
        <v>7</v>
      </c>
      <c r="K2" s="9" t="s">
        <v>8</v>
      </c>
      <c r="L2" s="9" t="s">
        <v>8</v>
      </c>
      <c r="M2" s="9" t="s">
        <v>8</v>
      </c>
      <c r="N2" s="9" t="s">
        <v>9</v>
      </c>
      <c r="O2" s="9" t="s">
        <v>9</v>
      </c>
      <c r="P2" s="9" t="s">
        <v>9</v>
      </c>
      <c r="Q2" s="9" t="s">
        <v>10</v>
      </c>
      <c r="R2" s="9" t="s">
        <v>10</v>
      </c>
      <c r="S2" s="9" t="s">
        <v>10</v>
      </c>
      <c r="T2" s="9" t="s">
        <v>11</v>
      </c>
      <c r="U2" s="9" t="s">
        <v>11</v>
      </c>
      <c r="V2" s="9" t="s">
        <v>11</v>
      </c>
    </row>
    <row r="3" spans="1:22" x14ac:dyDescent="0.25">
      <c r="A3" s="7" t="s">
        <v>28</v>
      </c>
      <c r="B3" s="2" t="s">
        <v>1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</row>
    <row r="4" spans="1:22" x14ac:dyDescent="0.25">
      <c r="A4" s="3" t="s">
        <v>16</v>
      </c>
      <c r="B4" s="4">
        <v>36.99</v>
      </c>
      <c r="C4" s="4">
        <v>37.119999999999997</v>
      </c>
      <c r="D4" s="4">
        <v>37.229999999999997</v>
      </c>
      <c r="E4" s="4">
        <v>37.28</v>
      </c>
      <c r="F4" s="4">
        <v>36.979999999999997</v>
      </c>
      <c r="G4" s="4">
        <v>36.950000000000003</v>
      </c>
      <c r="H4" s="4">
        <v>37.6</v>
      </c>
      <c r="I4" s="4">
        <v>37.06</v>
      </c>
      <c r="J4" s="4">
        <v>37.340000000000003</v>
      </c>
      <c r="K4" s="4">
        <v>37.090000000000003</v>
      </c>
      <c r="L4" s="4">
        <v>37.020000000000003</v>
      </c>
      <c r="M4" s="4">
        <v>36.950000000000003</v>
      </c>
      <c r="N4" s="4">
        <v>37.11</v>
      </c>
      <c r="O4" s="4">
        <v>37.75</v>
      </c>
      <c r="P4" s="4">
        <v>36.39</v>
      </c>
      <c r="Q4" s="4">
        <v>37.53</v>
      </c>
      <c r="R4" s="4">
        <v>37.619999999999997</v>
      </c>
      <c r="S4" s="4">
        <v>36.9</v>
      </c>
      <c r="T4" s="4">
        <v>37.369999999999997</v>
      </c>
      <c r="U4" s="4">
        <v>36.76</v>
      </c>
      <c r="V4" s="4">
        <v>36.85</v>
      </c>
    </row>
    <row r="5" spans="1:22" x14ac:dyDescent="0.25">
      <c r="A5" s="3" t="s">
        <v>17</v>
      </c>
      <c r="B5" s="4">
        <v>20.51</v>
      </c>
      <c r="C5" s="4">
        <v>20.309999999999999</v>
      </c>
      <c r="D5" s="4">
        <v>20.92</v>
      </c>
      <c r="E5" s="4">
        <v>20.239999999999998</v>
      </c>
      <c r="F5" s="4">
        <v>20.329999999999998</v>
      </c>
      <c r="G5" s="4">
        <v>20.7</v>
      </c>
      <c r="H5" s="4">
        <v>20.92</v>
      </c>
      <c r="I5" s="4">
        <v>20.63</v>
      </c>
      <c r="J5" s="4">
        <v>20.63</v>
      </c>
      <c r="K5" s="4">
        <v>20.39</v>
      </c>
      <c r="L5" s="4">
        <v>20.03</v>
      </c>
      <c r="M5" s="4">
        <v>19.97</v>
      </c>
      <c r="N5" s="4">
        <v>20.350000000000001</v>
      </c>
      <c r="O5" s="4">
        <v>20.5</v>
      </c>
      <c r="P5" s="4">
        <v>20.86</v>
      </c>
      <c r="Q5" s="4">
        <v>21.08</v>
      </c>
      <c r="R5" s="4">
        <v>20.82</v>
      </c>
      <c r="S5" s="4">
        <v>19.93</v>
      </c>
      <c r="T5" s="4">
        <v>20.54</v>
      </c>
      <c r="U5" s="4">
        <v>20.39</v>
      </c>
      <c r="V5" s="4">
        <v>20.69</v>
      </c>
    </row>
    <row r="6" spans="1:22" x14ac:dyDescent="0.25">
      <c r="A6" s="3" t="s">
        <v>2</v>
      </c>
      <c r="B6" s="4">
        <v>36.47</v>
      </c>
      <c r="C6" s="4">
        <v>36.26</v>
      </c>
      <c r="D6" s="4">
        <v>36.590000000000003</v>
      </c>
      <c r="E6" s="4">
        <v>37.28</v>
      </c>
      <c r="F6" s="4">
        <v>37.67</v>
      </c>
      <c r="G6" s="4">
        <v>36.96</v>
      </c>
      <c r="H6" s="4">
        <v>34.590000000000003</v>
      </c>
      <c r="I6" s="4">
        <v>35.78</v>
      </c>
      <c r="J6" s="4">
        <v>35.1</v>
      </c>
      <c r="K6" s="4">
        <v>36.5</v>
      </c>
      <c r="L6" s="4">
        <v>36.83</v>
      </c>
      <c r="M6" s="4">
        <v>37.25</v>
      </c>
      <c r="N6" s="4">
        <v>33.869999999999997</v>
      </c>
      <c r="O6" s="4">
        <v>34.590000000000003</v>
      </c>
      <c r="P6" s="4">
        <v>31.91</v>
      </c>
      <c r="Q6" s="4">
        <v>34.82</v>
      </c>
      <c r="R6" s="4">
        <v>34.15</v>
      </c>
      <c r="S6" s="4">
        <v>36.83</v>
      </c>
      <c r="T6" s="4">
        <v>33.49</v>
      </c>
      <c r="U6" s="4">
        <v>30.03</v>
      </c>
      <c r="V6" s="4">
        <v>30.21</v>
      </c>
    </row>
    <row r="7" spans="1:22" x14ac:dyDescent="0.25">
      <c r="A7" s="3" t="s">
        <v>3</v>
      </c>
      <c r="B7" s="4">
        <v>1.53</v>
      </c>
      <c r="C7" s="4">
        <v>1.1499999999999999</v>
      </c>
      <c r="D7" s="4">
        <v>1.31</v>
      </c>
      <c r="E7" s="4">
        <v>0.53</v>
      </c>
      <c r="F7" s="4">
        <v>1.18</v>
      </c>
      <c r="G7" s="4">
        <v>2.23</v>
      </c>
      <c r="H7" s="4">
        <v>3.18</v>
      </c>
      <c r="I7" s="4">
        <v>3.02</v>
      </c>
      <c r="J7" s="4">
        <v>2.77</v>
      </c>
      <c r="K7" s="4">
        <v>2.29</v>
      </c>
      <c r="L7" s="4">
        <v>2.0699999999999998</v>
      </c>
      <c r="M7" s="4">
        <v>2.04</v>
      </c>
      <c r="N7" s="4">
        <v>5.08</v>
      </c>
      <c r="O7" s="4">
        <v>1.04</v>
      </c>
      <c r="P7" s="4">
        <v>7.97</v>
      </c>
      <c r="Q7" s="4">
        <v>0.94</v>
      </c>
      <c r="R7" s="4">
        <v>1.1100000000000001</v>
      </c>
      <c r="S7" s="4">
        <v>1.32</v>
      </c>
      <c r="T7" s="4">
        <v>2.4900000000000002</v>
      </c>
      <c r="U7" s="4">
        <v>9.18</v>
      </c>
      <c r="V7" s="4">
        <v>8.91</v>
      </c>
    </row>
    <row r="8" spans="1:22" x14ac:dyDescent="0.25">
      <c r="A8" s="3" t="s">
        <v>4</v>
      </c>
      <c r="B8" s="4">
        <v>3.32</v>
      </c>
      <c r="C8" s="4">
        <v>3.44</v>
      </c>
      <c r="D8" s="4">
        <v>3.12</v>
      </c>
      <c r="E8" s="4">
        <v>3.73</v>
      </c>
      <c r="F8" s="4">
        <v>2.76</v>
      </c>
      <c r="G8" s="4">
        <v>2.21</v>
      </c>
      <c r="H8" s="4">
        <v>2.37</v>
      </c>
      <c r="I8" s="4">
        <v>2.29</v>
      </c>
      <c r="J8" s="4">
        <v>2.5499999999999998</v>
      </c>
      <c r="K8" s="4">
        <v>2.4900000000000002</v>
      </c>
      <c r="L8" s="4">
        <v>2.76</v>
      </c>
      <c r="M8" s="4">
        <v>2.46</v>
      </c>
      <c r="N8" s="4">
        <v>1.93</v>
      </c>
      <c r="O8" s="4">
        <v>4.17</v>
      </c>
      <c r="P8" s="4">
        <v>1.3</v>
      </c>
      <c r="Q8" s="4">
        <v>4.33</v>
      </c>
      <c r="R8" s="4">
        <v>5.03</v>
      </c>
      <c r="S8" s="4">
        <v>3.72</v>
      </c>
      <c r="T8" s="4">
        <v>3.74</v>
      </c>
      <c r="U8" s="4">
        <v>1.73</v>
      </c>
      <c r="V8" s="4">
        <v>1.43</v>
      </c>
    </row>
    <row r="9" spans="1:22" x14ac:dyDescent="0.25">
      <c r="A9" s="3" t="s">
        <v>5</v>
      </c>
      <c r="B9" s="4">
        <v>1.19</v>
      </c>
      <c r="C9" s="4">
        <v>1.21</v>
      </c>
      <c r="D9" s="4">
        <v>0.83</v>
      </c>
      <c r="E9" s="4">
        <v>0.94</v>
      </c>
      <c r="F9" s="4">
        <v>1.05</v>
      </c>
      <c r="G9" s="4">
        <v>0.95</v>
      </c>
      <c r="H9" s="4">
        <v>1.34</v>
      </c>
      <c r="I9" s="4">
        <v>1.21</v>
      </c>
      <c r="J9" s="4">
        <v>1.61</v>
      </c>
      <c r="K9" s="4">
        <v>1.24</v>
      </c>
      <c r="L9" s="4">
        <v>1.29</v>
      </c>
      <c r="M9" s="4">
        <v>1.33</v>
      </c>
      <c r="N9" s="4">
        <v>1.65</v>
      </c>
      <c r="O9" s="4">
        <v>1.95</v>
      </c>
      <c r="P9" s="4">
        <v>1.57</v>
      </c>
      <c r="Q9" s="4">
        <v>1.28</v>
      </c>
      <c r="R9" s="4">
        <v>1.27</v>
      </c>
      <c r="S9" s="4">
        <v>1.3</v>
      </c>
      <c r="T9" s="4">
        <v>2.37</v>
      </c>
      <c r="U9" s="4">
        <v>1.92</v>
      </c>
      <c r="V9" s="4">
        <v>1.98</v>
      </c>
    </row>
    <row r="10" spans="1:22" x14ac:dyDescent="0.25">
      <c r="A10" s="2" t="s">
        <v>29</v>
      </c>
      <c r="B10" s="4">
        <v>100.00999999999999</v>
      </c>
      <c r="C10" s="4">
        <v>99.49</v>
      </c>
      <c r="D10" s="4">
        <v>100.00000000000001</v>
      </c>
      <c r="E10" s="4">
        <v>100</v>
      </c>
      <c r="F10" s="4">
        <v>99.97</v>
      </c>
      <c r="G10" s="4">
        <v>100.00000000000001</v>
      </c>
      <c r="H10" s="4">
        <v>100.00000000000003</v>
      </c>
      <c r="I10" s="4">
        <v>99.99</v>
      </c>
      <c r="J10" s="4">
        <v>99.999999999999986</v>
      </c>
      <c r="K10" s="4">
        <v>100</v>
      </c>
      <c r="L10" s="4">
        <v>100</v>
      </c>
      <c r="M10" s="4">
        <v>100</v>
      </c>
      <c r="N10" s="4">
        <v>99.990000000000009</v>
      </c>
      <c r="O10" s="4">
        <v>100.00000000000001</v>
      </c>
      <c r="P10" s="4">
        <v>99.999999999999986</v>
      </c>
      <c r="Q10" s="4">
        <v>99.98</v>
      </c>
      <c r="R10" s="4">
        <v>100</v>
      </c>
      <c r="S10" s="4">
        <v>99.999999999999986</v>
      </c>
      <c r="T10" s="4">
        <v>100</v>
      </c>
      <c r="U10" s="4">
        <v>100.01000000000002</v>
      </c>
      <c r="V10" s="4">
        <v>100.07000000000001</v>
      </c>
    </row>
    <row r="11" spans="1:22" s="1" customFormat="1" ht="15.75" x14ac:dyDescent="0.25">
      <c r="A11" s="5" t="s">
        <v>18</v>
      </c>
      <c r="B11" s="6">
        <v>2.9835998474799204</v>
      </c>
      <c r="C11" s="6">
        <v>3.0062971105390299</v>
      </c>
      <c r="D11" s="6">
        <v>3.0043711934962518</v>
      </c>
      <c r="E11" s="6">
        <v>3.0025856220595299</v>
      </c>
      <c r="F11" s="6">
        <v>2.99790270368187</v>
      </c>
      <c r="G11" s="6">
        <v>3.0023283722751692</v>
      </c>
      <c r="H11" s="6">
        <v>3.043140850041222</v>
      </c>
      <c r="I11" s="6">
        <v>3.0079773843038571</v>
      </c>
      <c r="J11" s="6">
        <v>3.0210257229359607</v>
      </c>
      <c r="K11" s="6">
        <v>3.0085426654793612</v>
      </c>
      <c r="L11" s="6">
        <v>3.0012996497042574</v>
      </c>
      <c r="M11" s="6">
        <v>3.0022954762995782</v>
      </c>
      <c r="N11" s="6">
        <v>3.0180897974253047</v>
      </c>
      <c r="O11" s="6">
        <v>3.0192568428420636</v>
      </c>
      <c r="P11" s="6">
        <v>2.9696502282399844</v>
      </c>
      <c r="Q11" s="6">
        <v>2.9989068906161931</v>
      </c>
      <c r="R11" s="6">
        <v>2.9941338600253231</v>
      </c>
      <c r="S11" s="6">
        <v>2.9744275498135875</v>
      </c>
      <c r="T11" s="6">
        <v>2.9953217075501368</v>
      </c>
      <c r="U11" s="6">
        <v>2.9911558437691501</v>
      </c>
      <c r="V11" s="6">
        <v>2.9990138511901834</v>
      </c>
    </row>
    <row r="12" spans="1:22" ht="15.75" x14ac:dyDescent="0.25">
      <c r="A12" s="2" t="s">
        <v>19</v>
      </c>
      <c r="B12" s="7">
        <v>1.9497441974110306</v>
      </c>
      <c r="C12" s="7">
        <v>1.9386061514763553</v>
      </c>
      <c r="D12" s="7">
        <v>1.9896558556603741</v>
      </c>
      <c r="E12" s="7">
        <v>1.9212582098176265</v>
      </c>
      <c r="F12" s="7">
        <v>1.9424226643403013</v>
      </c>
      <c r="G12" s="7">
        <v>1.982302023594102</v>
      </c>
      <c r="H12" s="7">
        <v>1.9954994864526643</v>
      </c>
      <c r="I12" s="7">
        <v>1.9734408365114109</v>
      </c>
      <c r="J12" s="7">
        <v>1.967139090654433</v>
      </c>
      <c r="K12" s="7">
        <v>1.9492713444758121</v>
      </c>
      <c r="L12" s="7">
        <v>1.9138576110906902</v>
      </c>
      <c r="M12" s="7">
        <v>1.9123738003953452</v>
      </c>
      <c r="N12" s="7">
        <v>1.9505691340497942</v>
      </c>
      <c r="O12" s="7">
        <v>1.9323807191174276</v>
      </c>
      <c r="P12" s="7">
        <v>2.0062880199993156</v>
      </c>
      <c r="Q12" s="7">
        <v>1.9852296615043641</v>
      </c>
      <c r="R12" s="7">
        <v>1.9529398969225684</v>
      </c>
      <c r="S12" s="7">
        <v>1.8933899113362083</v>
      </c>
      <c r="T12" s="7">
        <v>1.9403342355725217</v>
      </c>
      <c r="U12" s="7">
        <v>1.9554039821217171</v>
      </c>
      <c r="V12" s="7">
        <v>1.9845278649109572</v>
      </c>
    </row>
    <row r="13" spans="1:22" ht="15.75" x14ac:dyDescent="0.25">
      <c r="A13" s="2" t="s">
        <v>20</v>
      </c>
      <c r="B13" s="7">
        <v>8.3056107629126075E-2</v>
      </c>
      <c r="C13" s="7">
        <v>4.8799627445582416E-2</v>
      </c>
      <c r="D13" s="7">
        <v>1.6017573471209801E-3</v>
      </c>
      <c r="E13" s="7">
        <v>7.3570546063312037E-2</v>
      </c>
      <c r="F13" s="7">
        <v>6.1771928295957679E-2</v>
      </c>
      <c r="G13" s="7">
        <v>1.3041231855563495E-2</v>
      </c>
      <c r="H13" s="7">
        <v>0</v>
      </c>
      <c r="I13" s="7">
        <v>1.0604394880871837E-2</v>
      </c>
      <c r="J13" s="7">
        <v>0</v>
      </c>
      <c r="K13" s="7">
        <v>3.3643324565463928E-2</v>
      </c>
      <c r="L13" s="7">
        <v>8.3543089500800249E-2</v>
      </c>
      <c r="M13" s="7">
        <v>8.3035247005497581E-2</v>
      </c>
      <c r="N13" s="7">
        <v>1.325127109960178E-2</v>
      </c>
      <c r="O13" s="7">
        <v>2.9105595198451795E-2</v>
      </c>
      <c r="P13" s="7">
        <v>5.441152352071299E-2</v>
      </c>
      <c r="Q13" s="7">
        <v>1.6956557263252847E-2</v>
      </c>
      <c r="R13" s="7">
        <v>5.8792383026784023E-2</v>
      </c>
      <c r="S13" s="7">
        <v>0.157754989036615</v>
      </c>
      <c r="T13" s="7">
        <v>6.9022349327202193E-2</v>
      </c>
      <c r="U13" s="7">
        <v>6.2284330339981153E-2</v>
      </c>
      <c r="V13" s="7">
        <v>1.7444432708678903E-2</v>
      </c>
    </row>
    <row r="14" spans="1:22" ht="15.75" x14ac:dyDescent="0.25">
      <c r="A14" s="2" t="s">
        <v>21</v>
      </c>
      <c r="B14" s="7">
        <v>2.3770169364120375</v>
      </c>
      <c r="C14" s="7">
        <v>2.4070836710843393</v>
      </c>
      <c r="D14" s="7">
        <v>2.4677272408200439</v>
      </c>
      <c r="E14" s="7">
        <v>2.4374565240684047</v>
      </c>
      <c r="F14" s="7">
        <v>2.4921183868953136</v>
      </c>
      <c r="G14" s="7">
        <v>2.4984502193899183</v>
      </c>
      <c r="H14" s="7">
        <v>2.3412121269377328</v>
      </c>
      <c r="I14" s="7">
        <v>2.4180486812381043</v>
      </c>
      <c r="J14" s="7">
        <v>2.3748884754601027</v>
      </c>
      <c r="K14" s="7">
        <v>2.4423427621733111</v>
      </c>
      <c r="L14" s="7">
        <v>2.4135265595086666</v>
      </c>
      <c r="M14" s="7">
        <v>2.4481344368356091</v>
      </c>
      <c r="N14" s="7">
        <v>2.2903769670830334</v>
      </c>
      <c r="O14" s="7">
        <v>2.2845017761617616</v>
      </c>
      <c r="P14" s="7">
        <v>2.123328549896518</v>
      </c>
      <c r="Q14" s="7">
        <v>2.3098976807530964</v>
      </c>
      <c r="R14" s="7">
        <v>2.2142059825647427</v>
      </c>
      <c r="S14" s="7">
        <v>2.3250050217006364</v>
      </c>
      <c r="T14" s="7">
        <v>2.175849312261366</v>
      </c>
      <c r="U14" s="7">
        <v>1.98121671646205</v>
      </c>
      <c r="V14" s="7">
        <v>2.0386719746799984</v>
      </c>
    </row>
    <row r="15" spans="1:22" ht="15.75" x14ac:dyDescent="0.25">
      <c r="A15" s="2" t="s">
        <v>22</v>
      </c>
      <c r="B15" s="7">
        <v>0.1045281863289718</v>
      </c>
      <c r="C15" s="7">
        <v>7.8887376169874915E-2</v>
      </c>
      <c r="D15" s="7">
        <v>8.9540102642104574E-2</v>
      </c>
      <c r="E15" s="7">
        <v>3.6156060613070279E-2</v>
      </c>
      <c r="F15" s="7">
        <v>8.1024875710585448E-2</v>
      </c>
      <c r="G15" s="7">
        <v>0.15347383660677097</v>
      </c>
      <c r="H15" s="7">
        <v>0.21799526883130937</v>
      </c>
      <c r="I15" s="7">
        <v>0.20761648490688037</v>
      </c>
      <c r="J15" s="7">
        <v>0.18982159479704494</v>
      </c>
      <c r="K15" s="7">
        <v>0.15733326780436102</v>
      </c>
      <c r="L15" s="7">
        <v>0.14214416210354394</v>
      </c>
      <c r="M15" s="7">
        <v>0.14039605212716549</v>
      </c>
      <c r="N15" s="7">
        <v>0.34993763661399968</v>
      </c>
      <c r="O15" s="7">
        <v>7.0453436551761103E-2</v>
      </c>
      <c r="P15" s="7">
        <v>0.55089306500681068</v>
      </c>
      <c r="Q15" s="7">
        <v>6.3620636611680034E-2</v>
      </c>
      <c r="R15" s="7">
        <v>7.4827483428343583E-2</v>
      </c>
      <c r="S15" s="7">
        <v>9.0123219808249569E-2</v>
      </c>
      <c r="T15" s="7">
        <v>0.16904621934572747</v>
      </c>
      <c r="U15" s="7">
        <v>0.63269144003843392</v>
      </c>
      <c r="V15" s="7">
        <v>0.61419237802917892</v>
      </c>
    </row>
    <row r="16" spans="1:22" ht="15.75" x14ac:dyDescent="0.25">
      <c r="A16" s="2" t="s">
        <v>23</v>
      </c>
      <c r="B16" s="7">
        <v>0.39921134446995787</v>
      </c>
      <c r="C16" s="7">
        <v>0.41532772196187712</v>
      </c>
      <c r="D16" s="7">
        <v>0.37533899999537434</v>
      </c>
      <c r="E16" s="7">
        <v>0.44785442987910917</v>
      </c>
      <c r="F16" s="7">
        <v>0.33355561402978734</v>
      </c>
      <c r="G16" s="7">
        <v>0.26769765504431936</v>
      </c>
      <c r="H16" s="7">
        <v>0.2859506581968615</v>
      </c>
      <c r="I16" s="7">
        <v>0.2770851044366307</v>
      </c>
      <c r="J16" s="7">
        <v>0.30755927998784421</v>
      </c>
      <c r="K16" s="7">
        <v>0.30109755859814291</v>
      </c>
      <c r="L16" s="7">
        <v>0.33357275416758259</v>
      </c>
      <c r="M16" s="7">
        <v>0.29797693029194094</v>
      </c>
      <c r="N16" s="7">
        <v>0.23399525858138825</v>
      </c>
      <c r="O16" s="7">
        <v>0.49719608905783635</v>
      </c>
      <c r="P16" s="7">
        <v>0.158152165354458</v>
      </c>
      <c r="Q16" s="7">
        <v>0.51579943204052547</v>
      </c>
      <c r="R16" s="7">
        <v>0.5968001890397272</v>
      </c>
      <c r="S16" s="7">
        <v>0.44702160575655042</v>
      </c>
      <c r="T16" s="7">
        <v>0.4468898839271534</v>
      </c>
      <c r="U16" s="7">
        <v>0.20985445196247068</v>
      </c>
      <c r="V16" s="7">
        <v>0.17349444038389214</v>
      </c>
    </row>
    <row r="17" spans="1:22" ht="15.75" x14ac:dyDescent="0.25">
      <c r="A17" s="2" t="s">
        <v>24</v>
      </c>
      <c r="B17" s="7">
        <v>0.10284338026895687</v>
      </c>
      <c r="C17" s="7">
        <v>0.10499834132294154</v>
      </c>
      <c r="D17" s="7">
        <v>7.1764850038731134E-2</v>
      </c>
      <c r="E17" s="7">
        <v>8.1118607498947851E-2</v>
      </c>
      <c r="F17" s="7">
        <v>9.1203827046185015E-2</v>
      </c>
      <c r="G17" s="7">
        <v>8.2706661234155654E-2</v>
      </c>
      <c r="H17" s="7">
        <v>0.11620160954021101</v>
      </c>
      <c r="I17" s="7">
        <v>0.10522711372224447</v>
      </c>
      <c r="J17" s="7">
        <v>0.13956583616461429</v>
      </c>
      <c r="K17" s="7">
        <v>0.10776907690354842</v>
      </c>
      <c r="L17" s="7">
        <v>0.11205617392445869</v>
      </c>
      <c r="M17" s="7">
        <v>0.11578805704486239</v>
      </c>
      <c r="N17" s="7">
        <v>0.14377993514687826</v>
      </c>
      <c r="O17" s="7">
        <v>0.16710554107069753</v>
      </c>
      <c r="P17" s="7">
        <v>0.13727644798220071</v>
      </c>
      <c r="Q17" s="7">
        <v>0.10958914121088756</v>
      </c>
      <c r="R17" s="7">
        <v>0.10830020499251114</v>
      </c>
      <c r="S17" s="7">
        <v>0.11227770254815342</v>
      </c>
      <c r="T17" s="7">
        <v>0.20353629201589166</v>
      </c>
      <c r="U17" s="7">
        <v>0.16739323530619671</v>
      </c>
      <c r="V17" s="7">
        <v>0.17265505809711051</v>
      </c>
    </row>
    <row r="18" spans="1:22" x14ac:dyDescent="0.25">
      <c r="A18" s="2" t="s">
        <v>29</v>
      </c>
      <c r="B18" s="7">
        <v>8.0000000000000018</v>
      </c>
      <c r="C18" s="7">
        <v>8</v>
      </c>
      <c r="D18" s="7">
        <v>8.0000000000000018</v>
      </c>
      <c r="E18" s="7">
        <v>8</v>
      </c>
      <c r="F18" s="7">
        <v>8</v>
      </c>
      <c r="G18" s="7">
        <v>7.9999999999999982</v>
      </c>
      <c r="H18" s="7">
        <v>8</v>
      </c>
      <c r="I18" s="7">
        <v>8</v>
      </c>
      <c r="J18" s="7">
        <v>7.9999999999999991</v>
      </c>
      <c r="K18" s="7">
        <v>8.0000000000000018</v>
      </c>
      <c r="L18" s="7">
        <v>7.9999999999999991</v>
      </c>
      <c r="M18" s="7">
        <v>7.9999999999999982</v>
      </c>
      <c r="N18" s="7">
        <v>8</v>
      </c>
      <c r="O18" s="7">
        <v>8</v>
      </c>
      <c r="P18" s="7">
        <v>8.0000000000000018</v>
      </c>
      <c r="Q18" s="7">
        <v>7.9999999999999982</v>
      </c>
      <c r="R18" s="7">
        <v>8</v>
      </c>
      <c r="S18" s="7">
        <v>8.0000000000000018</v>
      </c>
      <c r="T18" s="7">
        <v>7.9999999999999991</v>
      </c>
      <c r="U18" s="7">
        <v>8</v>
      </c>
      <c r="V18" s="7">
        <v>8</v>
      </c>
    </row>
    <row r="19" spans="1:22" x14ac:dyDescent="0.25">
      <c r="A19" s="8" t="s">
        <v>12</v>
      </c>
      <c r="B19" s="7">
        <f>B14/3</f>
        <v>0.79233897880401249</v>
      </c>
      <c r="C19" s="7">
        <f t="shared" ref="C19:V19" si="0">C14/3</f>
        <v>0.8023612236947798</v>
      </c>
      <c r="D19" s="7">
        <f t="shared" si="0"/>
        <v>0.82257574694001467</v>
      </c>
      <c r="E19" s="7">
        <f t="shared" si="0"/>
        <v>0.81248550802280162</v>
      </c>
      <c r="F19" s="7">
        <f t="shared" si="0"/>
        <v>0.83070612896510454</v>
      </c>
      <c r="G19" s="7">
        <f t="shared" si="0"/>
        <v>0.83281673979663939</v>
      </c>
      <c r="H19" s="7">
        <f t="shared" si="0"/>
        <v>0.78040404231257765</v>
      </c>
      <c r="I19" s="7">
        <f t="shared" si="0"/>
        <v>0.80601622707936815</v>
      </c>
      <c r="J19" s="7">
        <f t="shared" si="0"/>
        <v>0.79162949182003428</v>
      </c>
      <c r="K19" s="7">
        <f t="shared" si="0"/>
        <v>0.81411425405777038</v>
      </c>
      <c r="L19" s="7">
        <f t="shared" si="0"/>
        <v>0.80450885316955556</v>
      </c>
      <c r="M19" s="7">
        <f t="shared" si="0"/>
        <v>0.81604481227853631</v>
      </c>
      <c r="N19" s="7">
        <f t="shared" si="0"/>
        <v>0.76345898902767784</v>
      </c>
      <c r="O19" s="7">
        <f t="shared" si="0"/>
        <v>0.76150059205392051</v>
      </c>
      <c r="P19" s="7">
        <f t="shared" si="0"/>
        <v>0.70777618329883929</v>
      </c>
      <c r="Q19" s="7">
        <f t="shared" si="0"/>
        <v>0.76996589358436551</v>
      </c>
      <c r="R19" s="7">
        <f t="shared" si="0"/>
        <v>0.73806866085491418</v>
      </c>
      <c r="S19" s="7">
        <f t="shared" si="0"/>
        <v>0.77500167390021213</v>
      </c>
      <c r="T19" s="7">
        <f t="shared" si="0"/>
        <v>0.72528310408712204</v>
      </c>
      <c r="U19" s="7">
        <f t="shared" si="0"/>
        <v>0.66040557215401663</v>
      </c>
      <c r="V19" s="7">
        <f t="shared" si="0"/>
        <v>0.67955732489333276</v>
      </c>
    </row>
    <row r="20" spans="1:22" x14ac:dyDescent="0.25">
      <c r="A20" s="8" t="s">
        <v>13</v>
      </c>
      <c r="B20" s="7">
        <f>B15/3</f>
        <v>3.4842728776323932E-2</v>
      </c>
      <c r="C20" s="7">
        <f t="shared" ref="C20:V20" si="1">C15/3</f>
        <v>2.629579205662497E-2</v>
      </c>
      <c r="D20" s="7">
        <f t="shared" si="1"/>
        <v>2.9846700880701526E-2</v>
      </c>
      <c r="E20" s="7">
        <f t="shared" si="1"/>
        <v>1.2052020204356759E-2</v>
      </c>
      <c r="F20" s="7">
        <f t="shared" si="1"/>
        <v>2.7008291903528481E-2</v>
      </c>
      <c r="G20" s="7">
        <f t="shared" si="1"/>
        <v>5.1157945535590325E-2</v>
      </c>
      <c r="H20" s="7">
        <f t="shared" si="1"/>
        <v>7.2665089610436454E-2</v>
      </c>
      <c r="I20" s="7">
        <f t="shared" si="1"/>
        <v>6.9205494968960127E-2</v>
      </c>
      <c r="J20" s="7">
        <f t="shared" si="1"/>
        <v>6.3273864932348309E-2</v>
      </c>
      <c r="K20" s="7">
        <f t="shared" si="1"/>
        <v>5.2444422601453676E-2</v>
      </c>
      <c r="L20" s="7">
        <f t="shared" si="1"/>
        <v>4.7381387367847978E-2</v>
      </c>
      <c r="M20" s="7">
        <f t="shared" si="1"/>
        <v>4.6798684042388496E-2</v>
      </c>
      <c r="N20" s="7">
        <f t="shared" si="1"/>
        <v>0.11664587887133322</v>
      </c>
      <c r="O20" s="7">
        <f t="shared" si="1"/>
        <v>2.3484478850587034E-2</v>
      </c>
      <c r="P20" s="7">
        <f t="shared" si="1"/>
        <v>0.18363102166893688</v>
      </c>
      <c r="Q20" s="7">
        <f t="shared" si="1"/>
        <v>2.1206878870560011E-2</v>
      </c>
      <c r="R20" s="7">
        <f t="shared" si="1"/>
        <v>2.4942494476114529E-2</v>
      </c>
      <c r="S20" s="7">
        <f t="shared" si="1"/>
        <v>3.0041073269416522E-2</v>
      </c>
      <c r="T20" s="7">
        <f t="shared" si="1"/>
        <v>5.6348739781909157E-2</v>
      </c>
      <c r="U20" s="7">
        <f t="shared" si="1"/>
        <v>0.21089714667947798</v>
      </c>
      <c r="V20" s="7">
        <f t="shared" si="1"/>
        <v>0.20473079267639296</v>
      </c>
    </row>
    <row r="21" spans="1:22" x14ac:dyDescent="0.25">
      <c r="A21" s="8" t="s">
        <v>14</v>
      </c>
      <c r="B21" s="7">
        <f>B16/3</f>
        <v>0.13307044815665262</v>
      </c>
      <c r="C21" s="7">
        <f t="shared" ref="C21:V21" si="2">C16/3</f>
        <v>0.13844257398729237</v>
      </c>
      <c r="D21" s="7">
        <f t="shared" si="2"/>
        <v>0.12511299999845812</v>
      </c>
      <c r="E21" s="7">
        <f t="shared" si="2"/>
        <v>0.14928480995970306</v>
      </c>
      <c r="F21" s="7">
        <f t="shared" si="2"/>
        <v>0.11118520467659578</v>
      </c>
      <c r="G21" s="7">
        <f t="shared" si="2"/>
        <v>8.9232551681439787E-2</v>
      </c>
      <c r="H21" s="7">
        <f t="shared" si="2"/>
        <v>9.5316886065620499E-2</v>
      </c>
      <c r="I21" s="7">
        <f t="shared" si="2"/>
        <v>9.2361701478876901E-2</v>
      </c>
      <c r="J21" s="7">
        <f t="shared" si="2"/>
        <v>0.10251975999594808</v>
      </c>
      <c r="K21" s="7">
        <f t="shared" si="2"/>
        <v>0.10036585286604764</v>
      </c>
      <c r="L21" s="7">
        <f t="shared" si="2"/>
        <v>0.11119091805586086</v>
      </c>
      <c r="M21" s="7">
        <f t="shared" si="2"/>
        <v>9.9325643430646982E-2</v>
      </c>
      <c r="N21" s="7">
        <f t="shared" si="2"/>
        <v>7.7998419527129423E-2</v>
      </c>
      <c r="O21" s="7">
        <f t="shared" si="2"/>
        <v>0.16573202968594544</v>
      </c>
      <c r="P21" s="7">
        <f t="shared" si="2"/>
        <v>5.2717388451485998E-2</v>
      </c>
      <c r="Q21" s="7">
        <f t="shared" si="2"/>
        <v>0.17193314401350848</v>
      </c>
      <c r="R21" s="7">
        <f t="shared" si="2"/>
        <v>0.19893339634657572</v>
      </c>
      <c r="S21" s="7">
        <f t="shared" si="2"/>
        <v>0.14900720191885014</v>
      </c>
      <c r="T21" s="7">
        <f t="shared" si="2"/>
        <v>0.14896329464238448</v>
      </c>
      <c r="U21" s="7">
        <f t="shared" si="2"/>
        <v>6.9951483987490223E-2</v>
      </c>
      <c r="V21" s="7">
        <f t="shared" si="2"/>
        <v>5.7831480127964047E-2</v>
      </c>
    </row>
    <row r="22" spans="1:22" x14ac:dyDescent="0.25">
      <c r="A22" s="8" t="s">
        <v>15</v>
      </c>
      <c r="B22" s="7">
        <f>B17/3</f>
        <v>3.4281126756318954E-2</v>
      </c>
      <c r="C22" s="7">
        <f t="shared" ref="C22:V22" si="3">C17/3</f>
        <v>3.4999447107647179E-2</v>
      </c>
      <c r="D22" s="7">
        <f t="shared" si="3"/>
        <v>2.3921616679577044E-2</v>
      </c>
      <c r="E22" s="7">
        <f t="shared" si="3"/>
        <v>2.7039535832982617E-2</v>
      </c>
      <c r="F22" s="7">
        <f t="shared" si="3"/>
        <v>3.0401275682061673E-2</v>
      </c>
      <c r="G22" s="7">
        <f t="shared" si="3"/>
        <v>2.7568887078051885E-2</v>
      </c>
      <c r="H22" s="7">
        <f t="shared" si="3"/>
        <v>3.8733869846737004E-2</v>
      </c>
      <c r="I22" s="7">
        <f t="shared" si="3"/>
        <v>3.507570457408149E-2</v>
      </c>
      <c r="J22" s="7">
        <f t="shared" si="3"/>
        <v>4.6521945388204762E-2</v>
      </c>
      <c r="K22" s="7">
        <f t="shared" si="3"/>
        <v>3.5923025634516138E-2</v>
      </c>
      <c r="L22" s="7">
        <f t="shared" si="3"/>
        <v>3.7352057974819559E-2</v>
      </c>
      <c r="M22" s="7">
        <f t="shared" si="3"/>
        <v>3.859601901495413E-2</v>
      </c>
      <c r="N22" s="7">
        <f t="shared" si="3"/>
        <v>4.7926645048959417E-2</v>
      </c>
      <c r="O22" s="7">
        <f t="shared" si="3"/>
        <v>5.5701847023565842E-2</v>
      </c>
      <c r="P22" s="7">
        <f t="shared" si="3"/>
        <v>4.57588159940669E-2</v>
      </c>
      <c r="Q22" s="7">
        <f t="shared" si="3"/>
        <v>3.6529713736962517E-2</v>
      </c>
      <c r="R22" s="7">
        <f t="shared" si="3"/>
        <v>3.6100068330837044E-2</v>
      </c>
      <c r="S22" s="7">
        <f t="shared" si="3"/>
        <v>3.7425900849384471E-2</v>
      </c>
      <c r="T22" s="7">
        <f t="shared" si="3"/>
        <v>6.7845430671963886E-2</v>
      </c>
      <c r="U22" s="7">
        <f t="shared" si="3"/>
        <v>5.5797745102065567E-2</v>
      </c>
      <c r="V22" s="7">
        <f t="shared" si="3"/>
        <v>5.7551686032370174E-2</v>
      </c>
    </row>
    <row r="23" spans="1:22" x14ac:dyDescent="0.25">
      <c r="A23" s="2" t="s">
        <v>25</v>
      </c>
      <c r="B23" s="7">
        <f t="shared" ref="B23:G23" si="4">B16/(B16+B14)</f>
        <v>0.14379629629849106</v>
      </c>
      <c r="C23" s="7">
        <f t="shared" si="4"/>
        <v>0.14715350249263831</v>
      </c>
      <c r="D23" s="7">
        <f t="shared" si="4"/>
        <v>0.13201908369455492</v>
      </c>
      <c r="E23" s="7">
        <f t="shared" si="4"/>
        <v>0.15521877434609982</v>
      </c>
      <c r="F23" s="7">
        <f t="shared" si="4"/>
        <v>0.11804462012269785</v>
      </c>
      <c r="G23" s="7">
        <f t="shared" si="4"/>
        <v>9.6776335610427824E-2</v>
      </c>
      <c r="H23" s="7">
        <f t="shared" ref="H23:M23" si="5">H16/(H16+H14)</f>
        <v>0.10884390560602879</v>
      </c>
      <c r="I23" s="7">
        <f t="shared" si="5"/>
        <v>0.10280940631199931</v>
      </c>
      <c r="J23" s="7">
        <f t="shared" si="5"/>
        <v>0.11465620508850667</v>
      </c>
      <c r="K23" s="7">
        <f t="shared" si="5"/>
        <v>0.10975181647599115</v>
      </c>
      <c r="L23" s="7">
        <f t="shared" si="5"/>
        <v>0.12142726420807326</v>
      </c>
      <c r="M23" s="7">
        <f t="shared" si="5"/>
        <v>0.108508683900765</v>
      </c>
      <c r="N23" s="7">
        <f t="shared" ref="N23:S23" si="6">N16/(N16+N14)</f>
        <v>9.2694435552110405E-2</v>
      </c>
      <c r="O23" s="7">
        <f t="shared" si="6"/>
        <v>0.17873835087355389</v>
      </c>
      <c r="P23" s="7">
        <f t="shared" si="6"/>
        <v>6.9319965887618892E-2</v>
      </c>
      <c r="Q23" s="7">
        <f t="shared" si="6"/>
        <v>0.18253882544777808</v>
      </c>
      <c r="R23" s="7">
        <f t="shared" si="6"/>
        <v>0.21230838803142318</v>
      </c>
      <c r="S23" s="7">
        <f t="shared" si="6"/>
        <v>0.16126165648221377</v>
      </c>
      <c r="T23" s="7">
        <f t="shared" ref="T23:V23" si="7">T16/(T16+T14)</f>
        <v>0.17039051560162502</v>
      </c>
      <c r="U23" s="7">
        <f t="shared" si="7"/>
        <v>9.5777104361865859E-2</v>
      </c>
      <c r="V23" s="7">
        <f t="shared" si="7"/>
        <v>7.8427390996658519E-2</v>
      </c>
    </row>
  </sheetData>
  <pageMargins left="1.1811023622047245" right="0.98425196850393704" top="0.98425196850393704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ESM_1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2023-10-29T14:24:05Z</dcterms:modified>
</cp:coreProperties>
</file>